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4" rupBuild="19001"/>
  <workbookPr defaultThemeVersion="124226"/>
  <mc:AlternateContent xmlns:mc="http://schemas.openxmlformats.org/markup-compatibility/2006">
    <mc:Choice Requires="x15">
      <x15ac:absPath xmlns:x15ac="http://schemas.microsoft.com/office/spreadsheetml/2010/11/ac" url="H:\Tiedostot\Lean\Lean kirjan lisämateriaalit\Lisämateriaalit suomeksi\"/>
    </mc:Choice>
  </mc:AlternateContent>
  <workbookProtection lockStructure="1"/>
  <bookViews>
    <workbookView xWindow="0" yWindow="0" windowWidth="28800" windowHeight="12210" xr2:uid="{00000000-000D-0000-FFFF-FFFF00000000}"/>
  </bookViews>
  <sheets>
    <sheet name="Ohje" sheetId="3" r:id="rId1"/>
    <sheet name="Laskelma" sheetId="1" r:id="rId2"/>
    <sheet name="Aputaulu" sheetId="2" r:id="rId3"/>
  </sheets>
  <definedNames>
    <definedName name="_xlnm.Print_Area" localSheetId="2">Aputaulu!$A$1:$GL$36</definedName>
  </definedNames>
  <calcPr calcId="171027"/>
</workbook>
</file>

<file path=xl/calcChain.xml><?xml version="1.0" encoding="utf-8"?>
<calcChain xmlns="http://schemas.openxmlformats.org/spreadsheetml/2006/main">
  <c r="O14" i="1" l="1"/>
  <c r="O17" i="1"/>
  <c r="P17" i="1" s="1"/>
  <c r="O28" i="1" s="1"/>
  <c r="O16" i="1"/>
  <c r="O15" i="1"/>
  <c r="O13" i="1"/>
  <c r="O12" i="1"/>
  <c r="I20" i="1"/>
  <c r="G16" i="2"/>
  <c r="G17" i="2"/>
  <c r="G18" i="2"/>
  <c r="G19" i="2"/>
  <c r="G20" i="2"/>
  <c r="G21" i="2"/>
  <c r="G22" i="2"/>
  <c r="G23" i="2"/>
  <c r="G24" i="2"/>
  <c r="G25" i="2"/>
  <c r="G26" i="2"/>
  <c r="G15" i="2"/>
  <c r="P16" i="1" l="1"/>
  <c r="O26" i="1" s="1"/>
  <c r="P14" i="1"/>
  <c r="O24" i="1" s="1"/>
  <c r="G27" i="2"/>
  <c r="I22" i="1" s="1"/>
  <c r="O22" i="1" s="1"/>
  <c r="P22" i="1" s="1"/>
  <c r="P24" i="1" l="1"/>
  <c r="I24" i="1"/>
  <c r="J22" i="1"/>
  <c r="J24" i="1" l="1"/>
  <c r="I26" i="1"/>
  <c r="P26" i="1"/>
  <c r="I28" i="1" l="1"/>
  <c r="J26" i="1"/>
  <c r="P28" i="1"/>
  <c r="I16" i="1" l="1"/>
  <c r="I15" i="1"/>
  <c r="J2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Susanne Pejstrup</author>
  </authors>
  <commentList>
    <comment ref="J20" authorId="0" shapeId="0" xr:uid="{00000000-0006-0000-0100-000001000000}">
      <text>
        <r>
          <rPr>
            <b/>
            <sz val="8"/>
            <color indexed="81"/>
            <rFont val="Tahoma"/>
            <family val="2"/>
          </rPr>
          <t>Susanne Pejstrup:</t>
        </r>
        <r>
          <rPr>
            <sz val="8"/>
            <color indexed="81"/>
            <rFont val="Tahoma"/>
            <family val="2"/>
          </rPr>
          <t xml:space="preserve">
</t>
        </r>
      </text>
    </comment>
  </commentList>
</comments>
</file>

<file path=xl/sharedStrings.xml><?xml version="1.0" encoding="utf-8"?>
<sst xmlns="http://schemas.openxmlformats.org/spreadsheetml/2006/main" count="284" uniqueCount="92">
  <si>
    <t>5</t>
  </si>
  <si>
    <t>10</t>
  </si>
  <si>
    <t>15</t>
  </si>
  <si>
    <t>20</t>
  </si>
  <si>
    <t>25</t>
  </si>
  <si>
    <t>30</t>
  </si>
  <si>
    <t>35</t>
  </si>
  <si>
    <t>40</t>
  </si>
  <si>
    <t>45</t>
  </si>
  <si>
    <t>50</t>
  </si>
  <si>
    <t>55</t>
  </si>
  <si>
    <t>60</t>
  </si>
  <si>
    <t>65</t>
  </si>
  <si>
    <t>70</t>
  </si>
  <si>
    <t>75</t>
  </si>
  <si>
    <t>80</t>
  </si>
  <si>
    <t>85</t>
  </si>
  <si>
    <t>90</t>
  </si>
  <si>
    <t>95</t>
  </si>
  <si>
    <t>100</t>
  </si>
  <si>
    <t>105</t>
  </si>
  <si>
    <t>110</t>
  </si>
  <si>
    <t>115</t>
  </si>
  <si>
    <t>120</t>
  </si>
  <si>
    <t>125</t>
  </si>
  <si>
    <t>130</t>
  </si>
  <si>
    <t>135</t>
  </si>
  <si>
    <t>140</t>
  </si>
  <si>
    <t>145</t>
  </si>
  <si>
    <t>150</t>
  </si>
  <si>
    <t>155</t>
  </si>
  <si>
    <t>160</t>
  </si>
  <si>
    <t>165</t>
  </si>
  <si>
    <t>170</t>
  </si>
  <si>
    <t>175</t>
  </si>
  <si>
    <t>180</t>
  </si>
  <si>
    <t>%</t>
  </si>
  <si>
    <t>Kokonaisaika (24 tuntia ja 365 pv)</t>
  </si>
  <si>
    <t>Suunniteltu ajoaika</t>
  </si>
  <si>
    <t>Käytetty ajoaika</t>
  </si>
  <si>
    <t>Saavutus</t>
  </si>
  <si>
    <t>Arvoa tuottava aika</t>
  </si>
  <si>
    <t>Laatuvirheet</t>
  </si>
  <si>
    <t>Nopeusvirheet</t>
  </si>
  <si>
    <t>Seisonta-aika</t>
  </si>
  <si>
    <t>Vapaa-aika</t>
  </si>
  <si>
    <t>Tulos</t>
  </si>
  <si>
    <t>OEE:n ja TEEP:n mittaaminen</t>
  </si>
  <si>
    <t>OEE:n mittaamisen tavoitteena on löytää parannusehdotuksia ja käyttää paremmin hyödyksi koneen kapasiteetti.</t>
  </si>
  <si>
    <t>Kuusi suurta hukkaa</t>
  </si>
  <si>
    <t>Luvut aputaulusta</t>
  </si>
  <si>
    <t>Minuuttia</t>
  </si>
  <si>
    <t>Pysähdysaika</t>
  </si>
  <si>
    <t>Alentunut nopeus</t>
  </si>
  <si>
    <t>Virhe</t>
  </si>
  <si>
    <t>1. Rikkoontuminen</t>
  </si>
  <si>
    <t>3. Tyhjäkäynti</t>
  </si>
  <si>
    <t>5. Käynnistys</t>
  </si>
  <si>
    <t>6. Virhe</t>
  </si>
  <si>
    <t>TEEP = Arvoa tuottava aika suhteessa kokonaisaikaan</t>
  </si>
  <si>
    <t>Täytä vain valkoiset kentät</t>
  </si>
  <si>
    <t>tuntia</t>
  </si>
  <si>
    <t>päivässä</t>
  </si>
  <si>
    <t>Kokonaisaika minuuttia</t>
  </si>
  <si>
    <t>Suunniteltu ajoaika (haetaan aputaulusta)</t>
  </si>
  <si>
    <t>Tulosta aputaulu, niin sinulla on se koneen vierellä.</t>
  </si>
  <si>
    <t>Merkitse koneen suunnitellut ajoajat.</t>
  </si>
  <si>
    <t>Merkitse seisaukset oheiseen kaavioon viiden minuutin tarkkuudella</t>
  </si>
  <si>
    <t>Kirjaa luvut lopuksi arkille. Tuloksen näet Laskelma-välilehdeltä.</t>
  </si>
  <si>
    <t>Aputaulu</t>
  </si>
  <si>
    <t>Pvm:</t>
  </si>
  <si>
    <t>Kone:</t>
  </si>
  <si>
    <t>Nimi:</t>
  </si>
  <si>
    <t>Koneen suunnitellun ajoajan laskenta</t>
  </si>
  <si>
    <t>Aloitus klo:</t>
  </si>
  <si>
    <t>min</t>
  </si>
  <si>
    <t>h</t>
  </si>
  <si>
    <t>Lopetus klo:</t>
  </si>
  <si>
    <t>Minuuttia yhteensä</t>
  </si>
  <si>
    <t>Yhteensä</t>
  </si>
  <si>
    <t>Seisausaikojen ja -syiden kirjaus</t>
  </si>
  <si>
    <t>Kirjaa tähän:</t>
  </si>
  <si>
    <t>Uudelleen asettaminen</t>
  </si>
  <si>
    <t>Tyhjäkäynti</t>
  </si>
  <si>
    <t>Hidastunut käynti</t>
  </si>
  <si>
    <t>Käynnistys</t>
  </si>
  <si>
    <t>Huomautuksia:</t>
  </si>
  <si>
    <t>Kone rikki tai seisoo</t>
  </si>
  <si>
    <t>2. Uudelleen asentaminen</t>
  </si>
  <si>
    <t>4. Hidastuminen</t>
  </si>
  <si>
    <t>KNL aputaulu</t>
  </si>
  <si>
    <t>KNL = Arvoa tuottava aika suhteessa suunniteltuun käyttöön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</si>
</sst>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sz val="14"/>
      <color theme="1"/>
      <name val="Calibri"/>
      <family val="2"/>
      <scheme val="minor"/>
    </font>
    <font>
      <sz val="20"/>
      <color theme="1"/>
      <name val="Calibri"/>
      <family val="2"/>
      <scheme val="minor"/>
    </font>
    <font>
      <b/>
      <sz val="14"/>
      <name val="Arial"/>
      <family val="2"/>
    </font>
    <font>
      <b/>
      <sz val="10"/>
      <name val="Arial"/>
      <family val="2"/>
    </font>
    <font>
      <sz val="6"/>
      <name val="Arial"/>
    </font>
    <font>
      <sz val="8"/>
      <color indexed="81"/>
      <name val="Tahoma"/>
      <family val="2"/>
    </font>
    <font>
      <b/>
      <sz val="8"/>
      <color indexed="81"/>
      <name val="Tahoma"/>
      <family val="2"/>
    </font>
    <font>
      <b/>
      <sz val="10"/>
      <color theme="1"/>
      <name val="Calibri"/>
      <family val="2"/>
      <scheme val="minor"/>
    </font>
    <font>
      <sz val="9"/>
      <color theme="1"/>
      <name val="Calibri"/>
      <family val="2"/>
      <scheme val="minor"/>
    </font>
  </fonts>
  <fills count="6">
    <fill>
      <patternFill patternType="none"/>
    </fill>
    <fill>
      <patternFill patternType="gray125"/>
    </fill>
    <fill>
      <patternFill patternType="solid">
        <fgColor rgb="FF92D05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9">
    <xf numFmtId="0" fontId="0" fillId="0" borderId="0" xfId="0"/>
    <xf numFmtId="0" fontId="3" fillId="0" borderId="0" xfId="0" applyFont="1"/>
    <xf numFmtId="0" fontId="1" fillId="3" borderId="0" xfId="0" applyFont="1" applyFill="1"/>
    <xf numFmtId="0" fontId="0" fillId="3" borderId="0" xfId="0" applyFill="1"/>
    <xf numFmtId="0" fontId="4" fillId="0" borderId="0" xfId="0" applyFont="1"/>
    <xf numFmtId="0" fontId="5" fillId="0" borderId="0" xfId="0" applyFont="1"/>
    <xf numFmtId="0" fontId="0" fillId="0" borderId="0" xfId="0" applyBorder="1"/>
    <xf numFmtId="0" fontId="0" fillId="0" borderId="9" xfId="0" applyBorder="1"/>
    <xf numFmtId="0" fontId="0" fillId="0" borderId="11" xfId="0" applyBorder="1"/>
    <xf numFmtId="0" fontId="0" fillId="0" borderId="14" xfId="0" applyBorder="1"/>
    <xf numFmtId="0" fontId="0" fillId="0" borderId="10" xfId="0" applyBorder="1"/>
    <xf numFmtId="0" fontId="6" fillId="0" borderId="0" xfId="0" applyFont="1" applyBorder="1"/>
    <xf numFmtId="49" fontId="6" fillId="0" borderId="0" xfId="0" quotePrefix="1" applyNumberFormat="1" applyFont="1" applyBorder="1" applyAlignment="1">
      <alignment horizontal="right"/>
    </xf>
    <xf numFmtId="49" fontId="6" fillId="0" borderId="0" xfId="0" applyNumberFormat="1" applyFont="1" applyBorder="1" applyAlignment="1">
      <alignment horizontal="right"/>
    </xf>
    <xf numFmtId="0" fontId="6" fillId="0" borderId="0" xfId="0" applyFont="1"/>
    <xf numFmtId="0" fontId="0" fillId="0" borderId="9" xfId="0" applyFill="1" applyBorder="1"/>
    <xf numFmtId="0" fontId="0" fillId="0" borderId="15" xfId="0" applyFill="1" applyBorder="1"/>
    <xf numFmtId="0" fontId="0" fillId="0" borderId="16" xfId="0" applyFill="1" applyBorder="1"/>
    <xf numFmtId="0" fontId="0" fillId="0" borderId="14" xfId="0" applyFill="1" applyBorder="1"/>
    <xf numFmtId="0" fontId="0" fillId="0" borderId="15" xfId="0" applyBorder="1"/>
    <xf numFmtId="0" fontId="0" fillId="0" borderId="16" xfId="0" applyBorder="1"/>
    <xf numFmtId="0" fontId="0" fillId="0" borderId="0" xfId="0" applyAlignment="1">
      <alignment vertical="top" wrapText="1"/>
    </xf>
    <xf numFmtId="0" fontId="0" fillId="0" borderId="0" xfId="0" applyNumberFormat="1"/>
    <xf numFmtId="0" fontId="0" fillId="0" borderId="17" xfId="0" applyNumberFormat="1" applyFill="1" applyBorder="1"/>
    <xf numFmtId="0" fontId="0" fillId="0" borderId="17" xfId="0" applyFill="1" applyBorder="1"/>
    <xf numFmtId="0" fontId="0" fillId="4" borderId="0" xfId="0" applyFill="1"/>
    <xf numFmtId="0" fontId="5" fillId="3" borderId="0" xfId="0" applyFont="1" applyFill="1"/>
    <xf numFmtId="0" fontId="0" fillId="3" borderId="12" xfId="0" applyFill="1" applyBorder="1"/>
    <xf numFmtId="0" fontId="0" fillId="3" borderId="0" xfId="0" applyFill="1" applyBorder="1"/>
    <xf numFmtId="0" fontId="0" fillId="3" borderId="18" xfId="0" applyFill="1" applyBorder="1"/>
    <xf numFmtId="0" fontId="0" fillId="0" borderId="0" xfId="0" applyFill="1"/>
    <xf numFmtId="0" fontId="0" fillId="3" borderId="0" xfId="0" applyFill="1" applyAlignment="1">
      <alignment horizontal="right"/>
    </xf>
    <xf numFmtId="1" fontId="0" fillId="3" borderId="0" xfId="0" applyNumberFormat="1" applyFill="1"/>
    <xf numFmtId="0" fontId="0" fillId="3" borderId="11" xfId="0" applyFill="1" applyBorder="1"/>
    <xf numFmtId="0" fontId="0" fillId="3" borderId="5" xfId="0" applyFill="1" applyBorder="1"/>
    <xf numFmtId="0" fontId="1" fillId="5" borderId="22" xfId="0" applyFont="1" applyFill="1" applyBorder="1"/>
    <xf numFmtId="1" fontId="1" fillId="5" borderId="22" xfId="0" applyNumberFormat="1" applyFont="1" applyFill="1" applyBorder="1"/>
    <xf numFmtId="0" fontId="1" fillId="5" borderId="23" xfId="0" applyFont="1" applyFill="1" applyBorder="1"/>
    <xf numFmtId="0" fontId="1" fillId="5" borderId="25" xfId="0" applyFont="1" applyFill="1" applyBorder="1"/>
    <xf numFmtId="1" fontId="1" fillId="5" borderId="25" xfId="0" applyNumberFormat="1" applyFont="1" applyFill="1" applyBorder="1"/>
    <xf numFmtId="0" fontId="1" fillId="5" borderId="26" xfId="0" applyFont="1" applyFill="1" applyBorder="1"/>
    <xf numFmtId="0" fontId="10" fillId="0" borderId="0" xfId="0" applyFont="1" applyAlignment="1">
      <alignment horizontal="left" wrapText="1"/>
    </xf>
    <xf numFmtId="0" fontId="1" fillId="3" borderId="0" xfId="0" applyFont="1" applyFill="1" applyAlignment="1">
      <alignment horizontal="left"/>
    </xf>
    <xf numFmtId="0" fontId="1" fillId="0" borderId="0" xfId="0" applyFont="1" applyAlignment="1">
      <alignment horizontal="left"/>
    </xf>
    <xf numFmtId="0" fontId="9" fillId="5" borderId="21" xfId="0" applyFont="1" applyFill="1" applyBorder="1" applyAlignment="1">
      <alignment horizontal="center" textRotation="45"/>
    </xf>
    <xf numFmtId="0" fontId="9" fillId="5" borderId="24" xfId="0" applyFont="1" applyFill="1" applyBorder="1" applyAlignment="1">
      <alignment horizontal="center" textRotation="45"/>
    </xf>
    <xf numFmtId="0" fontId="2" fillId="3" borderId="1"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7" xfId="0" applyFont="1" applyFill="1" applyBorder="1" applyAlignment="1">
      <alignment horizontal="center" vertical="center"/>
    </xf>
    <xf numFmtId="0" fontId="2" fillId="2" borderId="1" xfId="0" applyFont="1" applyFill="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 fillId="2" borderId="6" xfId="0" applyFont="1" applyFill="1" applyBorder="1" applyAlignment="1">
      <alignment horizontal="left" vertical="center"/>
    </xf>
    <xf numFmtId="0" fontId="0" fillId="0" borderId="17" xfId="0" applyBorder="1"/>
    <xf numFmtId="0" fontId="0" fillId="0" borderId="0" xfId="0" applyAlignment="1">
      <alignment horizontal="left" vertical="top" wrapText="1"/>
    </xf>
    <xf numFmtId="0" fontId="0" fillId="3" borderId="19" xfId="0" applyFill="1" applyBorder="1" applyAlignment="1">
      <alignment horizontal="center" wrapText="1"/>
    </xf>
    <xf numFmtId="0" fontId="0" fillId="3" borderId="20" xfId="0" applyFill="1" applyBorder="1" applyAlignment="1">
      <alignment horizontal="center" wrapText="1"/>
    </xf>
    <xf numFmtId="0" fontId="0" fillId="3" borderId="13" xfId="0" applyFill="1" applyBorder="1" applyAlignment="1">
      <alignment horizontal="right"/>
    </xf>
    <xf numFmtId="0" fontId="0" fillId="3" borderId="11" xfId="0" applyFill="1" applyBorder="1" applyAlignment="1">
      <alignment horizontal="right"/>
    </xf>
    <xf numFmtId="0" fontId="0" fillId="3" borderId="12" xfId="0" applyFill="1" applyBorder="1" applyAlignment="1">
      <alignment horizontal="right"/>
    </xf>
    <xf numFmtId="0" fontId="0" fillId="0" borderId="0" xfId="0" applyAlignment="1">
      <alignment vertical="top" wrapText="1"/>
    </xf>
    <xf numFmtId="0" fontId="0" fillId="0" borderId="10" xfId="0" applyBorder="1" applyAlignment="1">
      <alignment horizontal="right"/>
    </xf>
    <xf numFmtId="0" fontId="0" fillId="0" borderId="11" xfId="0" applyBorder="1" applyAlignment="1">
      <alignment horizontal="right"/>
    </xf>
    <xf numFmtId="0" fontId="0" fillId="0" borderId="12" xfId="0" applyBorder="1" applyAlignment="1">
      <alignment horizontal="right"/>
    </xf>
  </cellXfs>
  <cellStyles count="1">
    <cellStyle name="Normaali"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xdr:col>
      <xdr:colOff>104775</xdr:colOff>
      <xdr:row>2</xdr:row>
      <xdr:rowOff>85724</xdr:rowOff>
    </xdr:from>
    <xdr:to>
      <xdr:col>16</xdr:col>
      <xdr:colOff>476250</xdr:colOff>
      <xdr:row>30</xdr:row>
      <xdr:rowOff>19050</xdr:rowOff>
    </xdr:to>
    <xdr:grpSp>
      <xdr:nvGrpSpPr>
        <xdr:cNvPr id="5" name="Ryhmä 4">
          <a:extLst>
            <a:ext uri="{FF2B5EF4-FFF2-40B4-BE49-F238E27FC236}">
              <a16:creationId xmlns:a16="http://schemas.microsoft.com/office/drawing/2014/main" id="{30C6E145-5E03-4CDC-86A3-251897C15084}"/>
            </a:ext>
          </a:extLst>
        </xdr:cNvPr>
        <xdr:cNvGrpSpPr/>
      </xdr:nvGrpSpPr>
      <xdr:grpSpPr>
        <a:xfrm>
          <a:off x="714375" y="466724"/>
          <a:ext cx="9515475" cy="5267326"/>
          <a:chOff x="714375" y="466724"/>
          <a:chExt cx="9515475" cy="5267326"/>
        </a:xfrm>
      </xdr:grpSpPr>
      <xdr:sp macro="" textlink="">
        <xdr:nvSpPr>
          <xdr:cNvPr id="2" name="Tekstboks 1">
            <a:extLst>
              <a:ext uri="{FF2B5EF4-FFF2-40B4-BE49-F238E27FC236}">
                <a16:creationId xmlns:a16="http://schemas.microsoft.com/office/drawing/2014/main" id="{00000000-0008-0000-0200-000002000000}"/>
              </a:ext>
            </a:extLst>
          </xdr:cNvPr>
          <xdr:cNvSpPr txBox="1"/>
        </xdr:nvSpPr>
        <xdr:spPr>
          <a:xfrm>
            <a:off x="714375" y="466724"/>
            <a:ext cx="9515475" cy="52673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a-DK" sz="1100"/>
              <a:t>Tätä excel-taulukkoa käytetään TEEP:n ja KNL:n laskemiseen koneelle, lypsyjärjestelmälle</a:t>
            </a:r>
            <a:r>
              <a:rPr lang="da-DK" sz="1100" baseline="0"/>
              <a:t> tai muulle tekniselle osalle, kun työmenetelmänä on TPM (Total Produktiv Maintenance).</a:t>
            </a:r>
          </a:p>
          <a:p>
            <a:r>
              <a:rPr lang="da-DK" sz="1100" baseline="0"/>
              <a:t>Laskelma on kuvattu Lean maidontuotannossa -kirjan luvussa 7 </a:t>
            </a:r>
            <a:r>
              <a:rPr lang="da-DK" sz="1100" baseline="0">
                <a:solidFill>
                  <a:sysClr val="windowText" lastClr="000000"/>
                </a:solidFill>
              </a:rPr>
              <a:t>sivulla 139.</a:t>
            </a:r>
          </a:p>
          <a:p>
            <a:endParaRPr lang="da-DK" sz="1100" baseline="0"/>
          </a:p>
          <a:p>
            <a:r>
              <a:rPr lang="da-DK" sz="1100" b="1" baseline="0"/>
              <a:t>Näin käytät laskelmaa:</a:t>
            </a:r>
          </a:p>
          <a:p>
            <a:r>
              <a:rPr lang="da-DK" sz="1100" baseline="0"/>
              <a:t>1. Aputaulu-välilehti tulostetaan ja täytetään työn aikana. Siihen kirjataan aloitus- ja lopetusajat. Seisaukset arvioidaan viiden minuutin jaksoina. </a:t>
            </a:r>
          </a:p>
          <a:p>
            <a:r>
              <a:rPr lang="da-DK" sz="1100" i="0" baseline="0"/>
              <a:t>2. Sitten luvut kirjataan excel-taulukkoon.</a:t>
            </a:r>
          </a:p>
          <a:p>
            <a:r>
              <a:rPr lang="da-DK" sz="1100" i="0" baseline="0"/>
              <a:t>3. Syötä kokonaisaika Laskelma-välilehdelle. Lypsykarusellille se on koko vuosi eli 24 tuntia x 365 päivää. Leikkuupuimurille kokonaisaika voi olla 24 tuntia x 90 päivää.</a:t>
            </a:r>
          </a:p>
          <a:p>
            <a:r>
              <a:rPr lang="da-DK" sz="1100" i="0" baseline="0"/>
              <a:t>4. Suunniteltu käyttöaika saadaan laskettua, kun syötät aloitus- ja lopetusajat. Karusellin aloitusaika on, kun sytytät valot lypsyasemaan, ja lopetusaika, kun sammutat ne jälleen. Tämä voi olla esimerkiksi klo 4:00 - 8:00 ja 14:00 - 18:00. </a:t>
            </a:r>
          </a:p>
          <a:p>
            <a:endParaRPr lang="da-DK" sz="1100" i="0" baseline="0"/>
          </a:p>
          <a:p>
            <a:r>
              <a:rPr lang="da-DK" sz="1100" i="0" baseline="0"/>
              <a:t>OEE kertoo, mikä on koneen kapasiteetin käyttöaste.</a:t>
            </a:r>
          </a:p>
          <a:p>
            <a:r>
              <a:rPr lang="da-DK" sz="1100" i="0" baseline="0"/>
              <a:t>Yleensä laskemme ensin</a:t>
            </a:r>
          </a:p>
          <a:p>
            <a:r>
              <a:rPr lang="da-DK" sz="1100" i="0" baseline="0"/>
              <a:t>1. Käytettävissä olon</a:t>
            </a:r>
          </a:p>
          <a:p>
            <a:r>
              <a:rPr lang="da-DK" sz="1100" i="0" baseline="0"/>
              <a:t>2. Saavutuksen</a:t>
            </a:r>
          </a:p>
          <a:p>
            <a:r>
              <a:rPr lang="da-DK" sz="1100" i="0" baseline="0"/>
              <a:t>3. Laadun</a:t>
            </a:r>
          </a:p>
          <a:p>
            <a:r>
              <a:rPr lang="da-DK" sz="1100" i="0" baseline="0"/>
              <a:t>Tehtävän helpottamiseksi laskemme nämä taulukossa vain minuutteina. Siksi joudut muuntamaan saavutus- ja laatutappiot minnuteiksi, kun käytettävissäoloaika on se, mikä edellä. Se on nimittäin erilainen koneilla, lypsylaitteilla ja esim. lantaraapalla. </a:t>
            </a:r>
          </a:p>
          <a:p>
            <a:r>
              <a:rPr lang="da-DK" sz="1100" i="0" baseline="0"/>
              <a:t>Jos esim karuselli pystyy lypsämään 120 lehmää tunnissa, mutta hidastuminen, tyhjät paikat tai kaksi kierrosta vaativat lehmät voivat aiheuttaa sen, että saadaan lypsettyä vain 100 lehmää tunnissa. Silloin saavutus on 83 % (100 x 100/120)</a:t>
            </a:r>
          </a:p>
          <a:p>
            <a:r>
              <a:rPr lang="da-DK" sz="1100" i="0" baseline="0"/>
              <a:t>Lue lisää kirjan </a:t>
            </a:r>
            <a:r>
              <a:rPr lang="da-DK" sz="1100" i="0" baseline="0">
                <a:solidFill>
                  <a:sysClr val="windowText" lastClr="000000"/>
                </a:solidFill>
              </a:rPr>
              <a:t>sivulta 147.</a:t>
            </a:r>
            <a:endParaRPr lang="da-DK" sz="1100" i="1">
              <a:solidFill>
                <a:sysClr val="windowText" lastClr="000000"/>
              </a:solidFill>
            </a:endParaRPr>
          </a:p>
        </xdr:txBody>
      </xdr:sp>
      <xdr:pic>
        <xdr:nvPicPr>
          <xdr:cNvPr id="4" name="Kuva 3">
            <a:extLst>
              <a:ext uri="{FF2B5EF4-FFF2-40B4-BE49-F238E27FC236}">
                <a16:creationId xmlns:a16="http://schemas.microsoft.com/office/drawing/2014/main" id="{9CCF4E2C-BC5D-4D89-96F1-C9431EF761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49" y="4543424"/>
            <a:ext cx="2671225" cy="1019175"/>
          </a:xfrm>
          <a:prstGeom prst="rect">
            <a:avLst/>
          </a:prstGeom>
        </xdr:spPr>
      </xdr:pic>
    </xdr:grpSp>
    <xdr:clientData/>
  </xdr:twoCellAnchor>
  <xdr:twoCellAnchor editAs="oneCell">
    <xdr:from>
      <xdr:col>15</xdr:col>
      <xdr:colOff>9569</xdr:colOff>
      <xdr:row>23</xdr:row>
      <xdr:rowOff>19050</xdr:rowOff>
    </xdr:from>
    <xdr:to>
      <xdr:col>16</xdr:col>
      <xdr:colOff>300547</xdr:colOff>
      <xdr:row>29</xdr:row>
      <xdr:rowOff>28575</xdr:rowOff>
    </xdr:to>
    <xdr:pic>
      <xdr:nvPicPr>
        <xdr:cNvPr id="6" name="Kuva 5">
          <a:extLst>
            <a:ext uri="{FF2B5EF4-FFF2-40B4-BE49-F238E27FC236}">
              <a16:creationId xmlns:a16="http://schemas.microsoft.com/office/drawing/2014/main" id="{18C1E01E-067C-4CC8-B7B3-02BFEAFB285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153569" y="4400550"/>
          <a:ext cx="900578" cy="11525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581396</xdr:colOff>
      <xdr:row>25</xdr:row>
      <xdr:rowOff>86591</xdr:rowOff>
    </xdr:from>
    <xdr:to>
      <xdr:col>89</xdr:col>
      <xdr:colOff>0</xdr:colOff>
      <xdr:row>29</xdr:row>
      <xdr:rowOff>86591</xdr:rowOff>
    </xdr:to>
    <xdr:sp macro="" textlink="">
      <xdr:nvSpPr>
        <xdr:cNvPr id="5" name="Tekstboks 4">
          <a:extLst>
            <a:ext uri="{FF2B5EF4-FFF2-40B4-BE49-F238E27FC236}">
              <a16:creationId xmlns:a16="http://schemas.microsoft.com/office/drawing/2014/main" id="{00000000-0008-0000-0100-000005000000}"/>
            </a:ext>
          </a:extLst>
        </xdr:cNvPr>
        <xdr:cNvSpPr txBox="1"/>
      </xdr:nvSpPr>
      <xdr:spPr>
        <a:xfrm>
          <a:off x="4713019" y="4762500"/>
          <a:ext cx="7149936" cy="7669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a-DK" sz="1100"/>
            <a:t>On suhteellisen helppoa laskea minuutit koneen rikkoutumiselle,</a:t>
          </a:r>
          <a:r>
            <a:rPr lang="da-DK" sz="1100" baseline="0"/>
            <a:t> seisomiselle, uudelleen asettamiselle ja tyhjäkäynnille. Hidastuneen käynnin ja käynnistymisen voit arvioida suhteessa normaalinopeuteen. Virheitä lasketaan usein kappaleina, joten saadaksesi niihin kuluneen ajan vertaa virheettömään tuotantoon. Tämä menetelmä ei ole sataprosenttisen oikea, vaan se on valittu laskemisen yksinkertaistamiseksi.</a:t>
          </a:r>
        </a:p>
        <a:p>
          <a:endParaRPr lang="da-DK" sz="1100"/>
        </a:p>
      </xdr:txBody>
    </xdr:sp>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
  <sheetViews>
    <sheetView tabSelected="1" topLeftCell="B1" workbookViewId="0">
      <selection activeCell="U26" sqref="U26"/>
    </sheetView>
  </sheetViews>
  <sheetFormatPr defaultRowHeight="15" x14ac:dyDescent="0.25"/>
  <sheetData/>
  <sheetProtection sheet="1" objects="1" scenarios="1"/>
  <pageMargins left="0.70866141732283472" right="0.70866141732283472" top="0.74803149606299213" bottom="0.74803149606299213" header="0.31496062992125984" footer="0.31496062992125984"/>
  <pageSetup paperSize="9" scale="84" orientation="landscape"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P29"/>
  <sheetViews>
    <sheetView topLeftCell="A3" zoomScaleNormal="100" workbookViewId="0">
      <selection activeCell="G33" sqref="G33"/>
    </sheetView>
  </sheetViews>
  <sheetFormatPr defaultRowHeight="15" x14ac:dyDescent="0.25"/>
  <sheetData>
    <row r="2" spans="2:16" ht="45" customHeight="1" x14ac:dyDescent="0.4">
      <c r="B2" s="1" t="s">
        <v>47</v>
      </c>
      <c r="H2" s="41" t="s">
        <v>48</v>
      </c>
      <c r="I2" s="41"/>
      <c r="J2" s="41"/>
      <c r="K2" s="41"/>
      <c r="L2" s="41"/>
    </row>
    <row r="4" spans="2:16" x14ac:dyDescent="0.25">
      <c r="B4" s="52" t="s">
        <v>37</v>
      </c>
      <c r="C4" s="53"/>
      <c r="D4" s="53"/>
      <c r="E4" s="53"/>
      <c r="F4" s="53"/>
      <c r="G4" s="53"/>
      <c r="H4" s="53"/>
      <c r="I4" s="53"/>
      <c r="J4" s="53"/>
      <c r="K4" s="53"/>
      <c r="L4" s="54"/>
    </row>
    <row r="5" spans="2:16" x14ac:dyDescent="0.25">
      <c r="B5" s="55"/>
      <c r="C5" s="56"/>
      <c r="D5" s="56"/>
      <c r="E5" s="56"/>
      <c r="F5" s="56"/>
      <c r="G5" s="56"/>
      <c r="H5" s="56"/>
      <c r="I5" s="56"/>
      <c r="J5" s="56"/>
      <c r="K5" s="56"/>
      <c r="L5" s="57"/>
    </row>
    <row r="6" spans="2:16" x14ac:dyDescent="0.25">
      <c r="B6" s="52" t="s">
        <v>38</v>
      </c>
      <c r="C6" s="53"/>
      <c r="D6" s="53"/>
      <c r="E6" s="53"/>
      <c r="F6" s="53"/>
      <c r="G6" s="53"/>
      <c r="H6" s="53"/>
      <c r="I6" s="53"/>
      <c r="J6" s="54"/>
      <c r="K6" s="46" t="s">
        <v>45</v>
      </c>
      <c r="L6" s="47"/>
    </row>
    <row r="7" spans="2:16" x14ac:dyDescent="0.25">
      <c r="B7" s="55"/>
      <c r="C7" s="56"/>
      <c r="D7" s="56"/>
      <c r="E7" s="56"/>
      <c r="F7" s="56"/>
      <c r="G7" s="56"/>
      <c r="H7" s="56"/>
      <c r="I7" s="56"/>
      <c r="J7" s="57"/>
      <c r="K7" s="48"/>
      <c r="L7" s="49"/>
    </row>
    <row r="8" spans="2:16" x14ac:dyDescent="0.25">
      <c r="B8" s="52" t="s">
        <v>39</v>
      </c>
      <c r="C8" s="53"/>
      <c r="D8" s="53"/>
      <c r="E8" s="53"/>
      <c r="F8" s="53"/>
      <c r="G8" s="53"/>
      <c r="H8" s="54"/>
      <c r="I8" s="50" t="s">
        <v>44</v>
      </c>
      <c r="J8" s="51"/>
    </row>
    <row r="9" spans="2:16" x14ac:dyDescent="0.25">
      <c r="B9" s="55"/>
      <c r="C9" s="56"/>
      <c r="D9" s="56"/>
      <c r="E9" s="56"/>
      <c r="F9" s="56"/>
      <c r="G9" s="56"/>
      <c r="H9" s="57"/>
      <c r="I9" s="48"/>
      <c r="J9" s="49"/>
    </row>
    <row r="10" spans="2:16" x14ac:dyDescent="0.25">
      <c r="B10" s="52" t="s">
        <v>40</v>
      </c>
      <c r="C10" s="53"/>
      <c r="D10" s="53"/>
      <c r="E10" s="53"/>
      <c r="F10" s="54"/>
      <c r="G10" s="50" t="s">
        <v>43</v>
      </c>
      <c r="H10" s="51"/>
      <c r="L10" s="2" t="s">
        <v>49</v>
      </c>
      <c r="M10" s="3"/>
      <c r="N10" s="3"/>
      <c r="O10" s="3" t="s">
        <v>50</v>
      </c>
      <c r="P10" s="3"/>
    </row>
    <row r="11" spans="2:16" x14ac:dyDescent="0.25">
      <c r="B11" s="55"/>
      <c r="C11" s="56"/>
      <c r="D11" s="56"/>
      <c r="E11" s="56"/>
      <c r="F11" s="57"/>
      <c r="G11" s="48"/>
      <c r="H11" s="49"/>
      <c r="L11" s="3"/>
      <c r="M11" s="3"/>
      <c r="N11" s="3"/>
      <c r="O11" s="3"/>
      <c r="P11" s="3"/>
    </row>
    <row r="12" spans="2:16" x14ac:dyDescent="0.25">
      <c r="B12" s="52" t="s">
        <v>41</v>
      </c>
      <c r="C12" s="53"/>
      <c r="D12" s="54"/>
      <c r="E12" s="50" t="s">
        <v>42</v>
      </c>
      <c r="F12" s="51"/>
      <c r="L12" s="3" t="s">
        <v>55</v>
      </c>
      <c r="M12" s="3"/>
      <c r="N12" s="3"/>
      <c r="O12" s="3">
        <f>Aputaulu!M14</f>
        <v>20</v>
      </c>
      <c r="P12" s="3"/>
    </row>
    <row r="13" spans="2:16" x14ac:dyDescent="0.25">
      <c r="B13" s="55"/>
      <c r="C13" s="56"/>
      <c r="D13" s="57"/>
      <c r="E13" s="48"/>
      <c r="F13" s="49"/>
      <c r="L13" s="3" t="s">
        <v>88</v>
      </c>
      <c r="M13" s="3"/>
      <c r="N13" s="3"/>
      <c r="O13" s="3">
        <f>Aputaulu!M16</f>
        <v>12</v>
      </c>
      <c r="P13" s="3"/>
    </row>
    <row r="14" spans="2:16" ht="15.75" thickBot="1" x14ac:dyDescent="0.3">
      <c r="L14" s="3" t="s">
        <v>56</v>
      </c>
      <c r="M14" s="3"/>
      <c r="N14" s="3"/>
      <c r="O14" s="34">
        <f>Aputaulu!M18</f>
        <v>20</v>
      </c>
      <c r="P14" s="34">
        <f>SUM(O12:O14)</f>
        <v>52</v>
      </c>
    </row>
    <row r="15" spans="2:16" x14ac:dyDescent="0.25">
      <c r="B15" s="44" t="s">
        <v>46</v>
      </c>
      <c r="C15" s="35" t="s">
        <v>59</v>
      </c>
      <c r="D15" s="35"/>
      <c r="E15" s="35"/>
      <c r="F15" s="35"/>
      <c r="G15" s="35"/>
      <c r="H15" s="35"/>
      <c r="I15" s="36">
        <f>(I28*100)/I20</f>
        <v>12.152777777777779</v>
      </c>
      <c r="J15" s="37" t="s">
        <v>36</v>
      </c>
      <c r="L15" s="3" t="s">
        <v>89</v>
      </c>
      <c r="M15" s="3"/>
      <c r="N15" s="3"/>
      <c r="O15" s="3">
        <f>Aputaulu!M20</f>
        <v>10</v>
      </c>
      <c r="P15" s="3"/>
    </row>
    <row r="16" spans="2:16" ht="15.75" thickBot="1" x14ac:dyDescent="0.3">
      <c r="B16" s="45"/>
      <c r="C16" s="38" t="s">
        <v>91</v>
      </c>
      <c r="D16" s="38"/>
      <c r="E16" s="38"/>
      <c r="F16" s="38"/>
      <c r="G16" s="38"/>
      <c r="H16" s="38"/>
      <c r="I16" s="39">
        <f>(I28*100)/I22</f>
        <v>68.627450980392155</v>
      </c>
      <c r="J16" s="40" t="s">
        <v>36</v>
      </c>
      <c r="L16" s="3" t="s">
        <v>57</v>
      </c>
      <c r="M16" s="3"/>
      <c r="N16" s="3"/>
      <c r="O16" s="34">
        <f>Aputaulu!M22</f>
        <v>15</v>
      </c>
      <c r="P16" s="34">
        <f>SUM(O15:O16)</f>
        <v>25</v>
      </c>
    </row>
    <row r="17" spans="2:16" x14ac:dyDescent="0.25">
      <c r="L17" s="3" t="s">
        <v>58</v>
      </c>
      <c r="M17" s="3"/>
      <c r="N17" s="3"/>
      <c r="O17" s="33">
        <f>Aputaulu!M24</f>
        <v>3</v>
      </c>
      <c r="P17" s="33">
        <f>SUM(O17)</f>
        <v>3</v>
      </c>
    </row>
    <row r="18" spans="2:16" x14ac:dyDescent="0.25">
      <c r="B18" s="43" t="s">
        <v>60</v>
      </c>
      <c r="C18" s="43"/>
      <c r="D18" s="43"/>
      <c r="E18" s="43"/>
      <c r="F18" s="43"/>
      <c r="G18" s="43"/>
      <c r="H18" s="43"/>
      <c r="I18" s="43"/>
    </row>
    <row r="19" spans="2:16" x14ac:dyDescent="0.25">
      <c r="B19" s="3"/>
      <c r="C19" s="3"/>
      <c r="D19" s="3"/>
      <c r="E19" s="3"/>
      <c r="F19" s="3"/>
      <c r="G19" s="3"/>
      <c r="H19" s="3"/>
      <c r="I19" s="31" t="s">
        <v>51</v>
      </c>
      <c r="J19" s="31" t="s">
        <v>36</v>
      </c>
      <c r="K19" s="25"/>
      <c r="L19" s="3"/>
      <c r="M19" s="3"/>
      <c r="N19" s="3"/>
      <c r="O19" s="31" t="s">
        <v>51</v>
      </c>
      <c r="P19" s="31" t="s">
        <v>36</v>
      </c>
    </row>
    <row r="20" spans="2:16" x14ac:dyDescent="0.25">
      <c r="B20" s="42" t="s">
        <v>63</v>
      </c>
      <c r="C20" s="42"/>
      <c r="D20" s="42"/>
      <c r="E20" s="30">
        <v>24</v>
      </c>
      <c r="F20" s="3" t="s">
        <v>61</v>
      </c>
      <c r="G20" s="30">
        <v>1</v>
      </c>
      <c r="H20" s="3" t="s">
        <v>62</v>
      </c>
      <c r="I20" s="3">
        <f>(E20*60)*G20</f>
        <v>1440</v>
      </c>
      <c r="J20" s="3">
        <v>100</v>
      </c>
      <c r="K20" s="25"/>
      <c r="L20" s="3"/>
      <c r="M20" s="3"/>
      <c r="N20" s="3"/>
      <c r="O20" s="3"/>
      <c r="P20" s="3"/>
    </row>
    <row r="21" spans="2:16" x14ac:dyDescent="0.25">
      <c r="B21" s="3"/>
      <c r="C21" s="3"/>
      <c r="D21" s="3"/>
      <c r="E21" s="3"/>
      <c r="F21" s="3"/>
      <c r="G21" s="3"/>
      <c r="H21" s="3"/>
      <c r="I21" s="3"/>
      <c r="J21" s="3"/>
      <c r="K21" s="25"/>
      <c r="L21" s="3"/>
      <c r="M21" s="3"/>
      <c r="N21" s="3"/>
      <c r="O21" s="3"/>
      <c r="P21" s="3"/>
    </row>
    <row r="22" spans="2:16" x14ac:dyDescent="0.25">
      <c r="B22" s="2" t="s">
        <v>64</v>
      </c>
      <c r="C22" s="3"/>
      <c r="D22" s="3"/>
      <c r="E22" s="3"/>
      <c r="F22" s="3"/>
      <c r="G22" s="3"/>
      <c r="H22" s="3"/>
      <c r="I22" s="3">
        <f>Aputaulu!G27</f>
        <v>255</v>
      </c>
      <c r="J22" s="32">
        <f>(I22*100)/I20</f>
        <v>17.708333333333332</v>
      </c>
      <c r="K22" s="25"/>
      <c r="L22" s="2" t="s">
        <v>45</v>
      </c>
      <c r="M22" s="3"/>
      <c r="N22" s="3"/>
      <c r="O22" s="3">
        <f>I20-I22</f>
        <v>1185</v>
      </c>
      <c r="P22" s="32">
        <f>(O22*100)/I20</f>
        <v>82.291666666666671</v>
      </c>
    </row>
    <row r="23" spans="2:16" x14ac:dyDescent="0.25">
      <c r="B23" s="3"/>
      <c r="C23" s="3"/>
      <c r="D23" s="3"/>
      <c r="E23" s="3"/>
      <c r="F23" s="3"/>
      <c r="G23" s="3"/>
      <c r="H23" s="3"/>
      <c r="I23" s="3"/>
      <c r="J23" s="3"/>
      <c r="K23" s="25"/>
      <c r="L23" s="3"/>
      <c r="M23" s="3"/>
      <c r="N23" s="3"/>
      <c r="O23" s="3"/>
      <c r="P23" s="3"/>
    </row>
    <row r="24" spans="2:16" x14ac:dyDescent="0.25">
      <c r="B24" s="2" t="s">
        <v>39</v>
      </c>
      <c r="C24" s="3"/>
      <c r="D24" s="3"/>
      <c r="E24" s="3"/>
      <c r="F24" s="3"/>
      <c r="G24" s="3"/>
      <c r="H24" s="3"/>
      <c r="I24" s="3">
        <f>I22-O24</f>
        <v>203</v>
      </c>
      <c r="J24" s="32">
        <f>(I24*100)/I22</f>
        <v>79.607843137254903</v>
      </c>
      <c r="K24" s="25"/>
      <c r="L24" s="2" t="s">
        <v>52</v>
      </c>
      <c r="M24" s="3"/>
      <c r="N24" s="3"/>
      <c r="O24" s="3">
        <f>P14</f>
        <v>52</v>
      </c>
      <c r="P24" s="32">
        <f>(O24*100)/I22</f>
        <v>20.392156862745097</v>
      </c>
    </row>
    <row r="25" spans="2:16" x14ac:dyDescent="0.25">
      <c r="B25" s="3"/>
      <c r="C25" s="3"/>
      <c r="D25" s="3"/>
      <c r="E25" s="3"/>
      <c r="F25" s="3"/>
      <c r="G25" s="3"/>
      <c r="H25" s="3"/>
      <c r="I25" s="3"/>
      <c r="J25" s="3"/>
      <c r="K25" s="25"/>
      <c r="L25" s="3"/>
      <c r="M25" s="3"/>
      <c r="N25" s="3"/>
      <c r="O25" s="3"/>
      <c r="P25" s="3"/>
    </row>
    <row r="26" spans="2:16" x14ac:dyDescent="0.25">
      <c r="B26" s="2" t="s">
        <v>40</v>
      </c>
      <c r="C26" s="3"/>
      <c r="D26" s="3"/>
      <c r="E26" s="3"/>
      <c r="F26" s="3"/>
      <c r="G26" s="3"/>
      <c r="H26" s="3"/>
      <c r="I26" s="3">
        <f>I24-O26</f>
        <v>178</v>
      </c>
      <c r="J26" s="32">
        <f>(I26*100)/I24</f>
        <v>87.684729064039402</v>
      </c>
      <c r="K26" s="25"/>
      <c r="L26" s="2" t="s">
        <v>53</v>
      </c>
      <c r="M26" s="3"/>
      <c r="N26" s="3"/>
      <c r="O26" s="3">
        <f>P16</f>
        <v>25</v>
      </c>
      <c r="P26" s="32">
        <f>(O26*100)/I24</f>
        <v>12.315270935960591</v>
      </c>
    </row>
    <row r="27" spans="2:16" x14ac:dyDescent="0.25">
      <c r="B27" s="3"/>
      <c r="C27" s="3"/>
      <c r="D27" s="3"/>
      <c r="E27" s="3"/>
      <c r="F27" s="3"/>
      <c r="G27" s="3"/>
      <c r="H27" s="3"/>
      <c r="I27" s="3"/>
      <c r="J27" s="3"/>
      <c r="K27" s="25"/>
      <c r="L27" s="3"/>
      <c r="M27" s="3"/>
      <c r="N27" s="3"/>
      <c r="O27" s="3"/>
      <c r="P27" s="3"/>
    </row>
    <row r="28" spans="2:16" x14ac:dyDescent="0.25">
      <c r="B28" s="2" t="s">
        <v>41</v>
      </c>
      <c r="C28" s="3"/>
      <c r="D28" s="3"/>
      <c r="E28" s="3"/>
      <c r="F28" s="3"/>
      <c r="G28" s="3"/>
      <c r="H28" s="3"/>
      <c r="I28" s="3">
        <f>I26-O28</f>
        <v>175</v>
      </c>
      <c r="J28" s="32">
        <f>(I28*100)/I26</f>
        <v>98.31460674157303</v>
      </c>
      <c r="K28" s="25"/>
      <c r="L28" s="2" t="s">
        <v>54</v>
      </c>
      <c r="M28" s="3"/>
      <c r="N28" s="3"/>
      <c r="O28" s="3">
        <f>P17</f>
        <v>3</v>
      </c>
      <c r="P28" s="32">
        <f>(O28*100)/I26</f>
        <v>1.6853932584269662</v>
      </c>
    </row>
    <row r="29" spans="2:16" x14ac:dyDescent="0.25">
      <c r="B29" s="3"/>
      <c r="C29" s="3"/>
      <c r="D29" s="3"/>
      <c r="E29" s="3"/>
      <c r="F29" s="3"/>
      <c r="G29" s="3"/>
      <c r="H29" s="3"/>
      <c r="I29" s="3"/>
      <c r="J29" s="3"/>
      <c r="K29" s="25"/>
      <c r="L29" s="3"/>
      <c r="M29" s="3"/>
      <c r="N29" s="3"/>
      <c r="O29" s="3"/>
      <c r="P29" s="3"/>
    </row>
  </sheetData>
  <mergeCells count="13">
    <mergeCell ref="H2:L2"/>
    <mergeCell ref="B20:D20"/>
    <mergeCell ref="B18:I18"/>
    <mergeCell ref="B15:B16"/>
    <mergeCell ref="K6:L7"/>
    <mergeCell ref="G10:H11"/>
    <mergeCell ref="I8:J9"/>
    <mergeCell ref="E12:F13"/>
    <mergeCell ref="B4:L5"/>
    <mergeCell ref="B6:J7"/>
    <mergeCell ref="B8:H9"/>
    <mergeCell ref="B10:F11"/>
    <mergeCell ref="B12:D13"/>
  </mergeCells>
  <pageMargins left="0.70866141732283472" right="0.70866141732283472" top="0.74803149606299213" bottom="0.74803149606299213" header="0.31496062992125984" footer="0.31496062992125984"/>
  <pageSetup paperSize="9" scale="89" orientation="landscape" horizontalDpi="4294967293" verticalDpi="597" r:id="rId1"/>
  <headerFooter>
    <oddFooter>&amp;C&amp;"-,Fed"&amp;K00B050Lean i kvægbruget&amp;"-,Normal"&amp;K01+000
Vibeke Fladkjær Nielsen og Susanne Pejstrup
&amp;G</oddFooter>
  </headerFooter>
  <legacyDrawingHF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3:GK34"/>
  <sheetViews>
    <sheetView zoomScale="77" zoomScaleNormal="77" workbookViewId="0">
      <selection activeCell="F44" sqref="F44"/>
    </sheetView>
  </sheetViews>
  <sheetFormatPr defaultRowHeight="15" x14ac:dyDescent="0.25"/>
  <cols>
    <col min="2" max="2" width="2.7109375" customWidth="1"/>
    <col min="3" max="3" width="8.5703125" customWidth="1"/>
    <col min="7" max="7" width="11.42578125" bestFit="1" customWidth="1"/>
    <col min="8" max="8" width="2.85546875" customWidth="1"/>
    <col min="13" max="13" width="9.140625" customWidth="1"/>
    <col min="14" max="193" width="0.85546875" customWidth="1"/>
  </cols>
  <sheetData>
    <row r="3" spans="2:193" ht="18" x14ac:dyDescent="0.25">
      <c r="C3" s="4" t="s">
        <v>90</v>
      </c>
    </row>
    <row r="4" spans="2:193" ht="15" customHeight="1" x14ac:dyDescent="0.25">
      <c r="C4" s="65" t="s">
        <v>65</v>
      </c>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c r="CV4" s="65"/>
      <c r="CW4" s="65"/>
      <c r="CX4" s="65"/>
      <c r="CY4" s="65"/>
      <c r="CZ4" s="65"/>
      <c r="DA4" s="65"/>
      <c r="DB4" s="65"/>
      <c r="DC4" s="65"/>
      <c r="DD4" s="65"/>
      <c r="DE4" s="65"/>
      <c r="DF4" s="65"/>
      <c r="DG4" s="65"/>
      <c r="DH4" s="65"/>
      <c r="DI4" s="65"/>
      <c r="DJ4" s="65"/>
      <c r="DK4" s="65"/>
      <c r="DL4" s="65"/>
      <c r="DM4" s="65"/>
      <c r="DN4" s="65"/>
      <c r="DO4" s="65"/>
      <c r="DP4" s="65"/>
      <c r="DQ4" s="65"/>
      <c r="DR4" s="65"/>
      <c r="DS4" s="65"/>
      <c r="DT4" s="65"/>
      <c r="DU4" s="65"/>
      <c r="DV4" s="65"/>
      <c r="DW4" s="65"/>
      <c r="DX4" s="65"/>
      <c r="DY4" s="65"/>
      <c r="DZ4" s="65"/>
      <c r="EA4" s="65"/>
      <c r="EB4" s="65"/>
      <c r="EC4" s="65"/>
      <c r="ED4" s="65"/>
      <c r="EE4" s="65"/>
      <c r="EF4" s="65"/>
      <c r="EG4" s="65"/>
      <c r="EH4" s="65"/>
      <c r="EI4" s="65"/>
      <c r="EJ4" s="65"/>
      <c r="EK4" s="65"/>
      <c r="EL4" s="65"/>
      <c r="EM4" s="65"/>
      <c r="EN4" s="65"/>
      <c r="EO4" s="65"/>
      <c r="EP4" s="65"/>
      <c r="EQ4" s="65"/>
      <c r="ER4" s="65"/>
      <c r="ES4" s="65"/>
      <c r="ET4" s="65"/>
      <c r="EU4" s="65"/>
      <c r="EV4" s="65"/>
      <c r="EW4" s="65"/>
      <c r="EX4" s="65"/>
      <c r="EY4" s="65"/>
      <c r="EZ4" s="65"/>
      <c r="FA4" s="65"/>
      <c r="FB4" s="65"/>
      <c r="FC4" s="65"/>
      <c r="FD4" s="65"/>
      <c r="FE4" s="65"/>
      <c r="FF4" s="65"/>
      <c r="FG4" s="65"/>
      <c r="FH4" s="65"/>
      <c r="FI4" s="65"/>
      <c r="FJ4" s="65"/>
      <c r="FK4" s="65"/>
      <c r="FL4" s="65"/>
      <c r="FM4" s="65"/>
      <c r="FN4" s="65"/>
      <c r="FO4" s="65"/>
      <c r="FP4" s="65"/>
      <c r="FQ4" s="65"/>
      <c r="FR4" s="65"/>
      <c r="FS4" s="65"/>
      <c r="FT4" s="65"/>
      <c r="FU4" s="65"/>
      <c r="FV4" s="65"/>
      <c r="FW4" s="65"/>
      <c r="FX4" s="65"/>
      <c r="FY4" s="65"/>
      <c r="FZ4" s="65"/>
      <c r="GA4" s="65"/>
      <c r="GB4" s="65"/>
      <c r="GC4" s="65"/>
      <c r="GD4" s="65"/>
      <c r="GE4" s="65"/>
      <c r="GF4" s="65"/>
      <c r="GG4" s="65"/>
      <c r="GH4" s="65"/>
      <c r="GI4" s="65"/>
      <c r="GJ4" s="65"/>
      <c r="GK4" s="65"/>
    </row>
    <row r="5" spans="2:193" ht="15" customHeight="1" x14ac:dyDescent="0.25">
      <c r="C5" s="59" t="s">
        <v>66</v>
      </c>
      <c r="D5" s="59"/>
      <c r="E5" s="59"/>
      <c r="F5" s="59"/>
      <c r="G5" s="59"/>
      <c r="H5" s="59"/>
      <c r="I5" s="59"/>
      <c r="J5" s="59"/>
      <c r="K5" s="59"/>
      <c r="L5" s="59"/>
      <c r="M5" s="59"/>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c r="FO5" s="21"/>
      <c r="FP5" s="21"/>
      <c r="FQ5" s="21"/>
      <c r="FR5" s="21"/>
      <c r="FS5" s="21"/>
      <c r="FT5" s="21"/>
      <c r="FU5" s="21"/>
      <c r="FV5" s="21"/>
      <c r="FW5" s="21"/>
      <c r="FX5" s="21"/>
      <c r="FY5" s="21"/>
      <c r="FZ5" s="21"/>
      <c r="GA5" s="21"/>
      <c r="GB5" s="21"/>
      <c r="GC5" s="21"/>
      <c r="GD5" s="21"/>
      <c r="GE5" s="21"/>
      <c r="GF5" s="21"/>
      <c r="GG5" s="21"/>
      <c r="GH5" s="21"/>
      <c r="GI5" s="21"/>
      <c r="GJ5" s="21"/>
      <c r="GK5" s="21"/>
    </row>
    <row r="6" spans="2:193" ht="15" customHeight="1" x14ac:dyDescent="0.25">
      <c r="C6" s="59" t="s">
        <v>67</v>
      </c>
      <c r="D6" s="59"/>
      <c r="E6" s="59"/>
      <c r="F6" s="59"/>
      <c r="G6" s="59"/>
      <c r="H6" s="59"/>
      <c r="I6" s="59"/>
      <c r="J6" s="59"/>
      <c r="K6" s="59"/>
      <c r="L6" s="59"/>
      <c r="M6" s="59"/>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21"/>
      <c r="DI6" s="21"/>
      <c r="DJ6" s="21"/>
      <c r="DK6" s="21"/>
      <c r="DL6" s="21"/>
      <c r="DM6" s="21"/>
      <c r="DN6" s="21"/>
      <c r="DO6" s="21"/>
      <c r="DP6" s="21"/>
      <c r="DQ6" s="21"/>
      <c r="DR6" s="21"/>
      <c r="DS6" s="21"/>
      <c r="DT6" s="21"/>
      <c r="DU6" s="21"/>
      <c r="DV6" s="21"/>
      <c r="DW6" s="21"/>
      <c r="DX6" s="21"/>
      <c r="DY6" s="21"/>
      <c r="DZ6" s="21"/>
      <c r="EA6" s="21"/>
      <c r="EB6" s="21"/>
      <c r="EC6" s="21"/>
      <c r="ED6" s="21"/>
      <c r="EE6" s="21"/>
      <c r="EF6" s="21"/>
      <c r="EG6" s="21"/>
      <c r="EH6" s="21"/>
      <c r="EI6" s="21"/>
      <c r="EJ6" s="21"/>
      <c r="EK6" s="21"/>
      <c r="EL6" s="21"/>
      <c r="EM6" s="21"/>
      <c r="EN6" s="21"/>
      <c r="EO6" s="21"/>
      <c r="EP6" s="21"/>
      <c r="EQ6" s="21"/>
      <c r="ER6" s="21"/>
      <c r="ES6" s="21"/>
      <c r="ET6" s="21"/>
      <c r="EU6" s="21"/>
      <c r="EV6" s="21"/>
      <c r="EW6" s="21"/>
      <c r="EX6" s="21"/>
      <c r="EY6" s="21"/>
      <c r="EZ6" s="21"/>
      <c r="FA6" s="21"/>
      <c r="FB6" s="21"/>
      <c r="FC6" s="21"/>
      <c r="FD6" s="21"/>
      <c r="FE6" s="21"/>
      <c r="FF6" s="21"/>
      <c r="FG6" s="21"/>
      <c r="FH6" s="21"/>
      <c r="FI6" s="21"/>
      <c r="FJ6" s="21"/>
      <c r="FK6" s="21"/>
      <c r="FL6" s="21"/>
      <c r="FM6" s="21"/>
      <c r="FN6" s="21"/>
      <c r="FO6" s="21"/>
      <c r="FP6" s="21"/>
      <c r="FQ6" s="21"/>
      <c r="FR6" s="21"/>
      <c r="FS6" s="21"/>
      <c r="FT6" s="21"/>
      <c r="FU6" s="21"/>
      <c r="FV6" s="21"/>
      <c r="FW6" s="21"/>
      <c r="FX6" s="21"/>
      <c r="FY6" s="21"/>
      <c r="FZ6" s="21"/>
      <c r="GA6" s="21"/>
      <c r="GB6" s="21"/>
      <c r="GC6" s="21"/>
      <c r="GD6" s="21"/>
      <c r="GE6" s="21"/>
      <c r="GF6" s="21"/>
      <c r="GG6" s="21"/>
      <c r="GH6" s="21"/>
      <c r="GI6" s="21"/>
      <c r="GJ6" s="21"/>
      <c r="GK6" s="21"/>
    </row>
    <row r="7" spans="2:193" ht="15" customHeight="1" x14ac:dyDescent="0.25">
      <c r="C7" s="59" t="s">
        <v>68</v>
      </c>
      <c r="D7" s="59"/>
      <c r="E7" s="59"/>
      <c r="F7" s="59"/>
      <c r="G7" s="59"/>
      <c r="H7" s="59"/>
      <c r="I7" s="59"/>
      <c r="J7" s="59"/>
      <c r="K7" s="59"/>
      <c r="L7" s="59"/>
      <c r="M7" s="59"/>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c r="ER7" s="21"/>
      <c r="ES7" s="21"/>
      <c r="ET7" s="21"/>
      <c r="EU7" s="21"/>
      <c r="EV7" s="21"/>
      <c r="EW7" s="21"/>
      <c r="EX7" s="21"/>
      <c r="EY7" s="21"/>
      <c r="EZ7" s="21"/>
      <c r="FA7" s="21"/>
      <c r="FB7" s="21"/>
      <c r="FC7" s="21"/>
      <c r="FD7" s="21"/>
      <c r="FE7" s="21"/>
      <c r="FF7" s="21"/>
      <c r="FG7" s="21"/>
      <c r="FH7" s="21"/>
      <c r="FI7" s="21"/>
      <c r="FJ7" s="21"/>
      <c r="FK7" s="21"/>
      <c r="FL7" s="21"/>
      <c r="FM7" s="21"/>
      <c r="FN7" s="21"/>
      <c r="FO7" s="21"/>
      <c r="FP7" s="21"/>
      <c r="FQ7" s="21"/>
      <c r="FR7" s="21"/>
      <c r="FS7" s="21"/>
      <c r="FT7" s="21"/>
      <c r="FU7" s="21"/>
      <c r="FV7" s="21"/>
      <c r="FW7" s="21"/>
      <c r="FX7" s="21"/>
      <c r="FY7" s="21"/>
      <c r="FZ7" s="21"/>
      <c r="GA7" s="21"/>
      <c r="GB7" s="21"/>
      <c r="GC7" s="21"/>
      <c r="GD7" s="21"/>
      <c r="GE7" s="21"/>
      <c r="GF7" s="21"/>
      <c r="GG7" s="21"/>
      <c r="GH7" s="21"/>
      <c r="GI7" s="21"/>
      <c r="GJ7" s="21"/>
      <c r="GK7" s="21"/>
    </row>
    <row r="8" spans="2:193" x14ac:dyDescent="0.25">
      <c r="I8" s="22"/>
    </row>
    <row r="9" spans="2:193" x14ac:dyDescent="0.25">
      <c r="C9" s="5" t="s">
        <v>69</v>
      </c>
      <c r="N9" s="6"/>
      <c r="O9" s="6"/>
      <c r="P9" s="6"/>
      <c r="Q9" s="6"/>
      <c r="R9" s="6"/>
      <c r="S9" s="6"/>
      <c r="T9" s="6"/>
      <c r="U9" s="6"/>
      <c r="V9" s="6"/>
      <c r="W9" s="6"/>
      <c r="X9" s="6"/>
      <c r="Y9" s="6"/>
      <c r="Z9" s="6"/>
      <c r="AA9" s="6"/>
      <c r="AB9" s="6"/>
      <c r="AC9" s="6"/>
      <c r="AD9" s="6"/>
      <c r="AE9" s="6"/>
      <c r="AF9" s="6"/>
      <c r="AG9" s="6"/>
      <c r="AH9" s="6"/>
      <c r="AI9" s="6"/>
      <c r="AJ9" s="6"/>
      <c r="AK9" s="6"/>
      <c r="AL9" s="6"/>
      <c r="AM9" s="6"/>
      <c r="AN9" s="6"/>
      <c r="AO9" s="6"/>
      <c r="AP9" s="6"/>
    </row>
    <row r="10" spans="2:193" x14ac:dyDescent="0.25">
      <c r="C10" s="7" t="s">
        <v>70</v>
      </c>
      <c r="D10" s="66"/>
      <c r="E10" s="67"/>
      <c r="F10" s="68"/>
      <c r="I10" s="7" t="s">
        <v>71</v>
      </c>
      <c r="J10" s="7"/>
      <c r="K10" s="66"/>
      <c r="L10" s="67"/>
      <c r="M10" s="68"/>
      <c r="N10" s="6"/>
      <c r="O10" s="6"/>
      <c r="P10" s="6"/>
      <c r="Q10" s="6"/>
      <c r="R10" s="6"/>
      <c r="S10" s="6"/>
      <c r="T10" s="6"/>
      <c r="V10" s="7" t="s">
        <v>72</v>
      </c>
      <c r="W10" s="10"/>
      <c r="X10" s="8"/>
      <c r="Y10" s="8"/>
      <c r="Z10" s="8"/>
      <c r="AA10" s="8"/>
      <c r="AB10" s="8"/>
      <c r="AC10" s="8"/>
      <c r="AD10" s="8"/>
      <c r="AE10" s="8"/>
      <c r="AF10" s="8"/>
      <c r="AG10" s="8"/>
      <c r="AH10" s="66"/>
      <c r="AI10" s="67"/>
      <c r="AJ10" s="67"/>
      <c r="AK10" s="67"/>
      <c r="AL10" s="67"/>
      <c r="AM10" s="67"/>
      <c r="AN10" s="67"/>
      <c r="AO10" s="67"/>
      <c r="AP10" s="67"/>
      <c r="AQ10" s="67"/>
      <c r="AR10" s="67"/>
      <c r="AS10" s="67"/>
      <c r="AT10" s="67"/>
      <c r="AU10" s="67"/>
      <c r="AV10" s="67"/>
      <c r="AW10" s="67"/>
      <c r="AX10" s="67"/>
      <c r="AY10" s="67"/>
      <c r="AZ10" s="67"/>
      <c r="BA10" s="67"/>
      <c r="BB10" s="67"/>
      <c r="BC10" s="67"/>
      <c r="BD10" s="67"/>
      <c r="BE10" s="68"/>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row>
    <row r="11" spans="2:193" x14ac:dyDescent="0.25">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row>
    <row r="12" spans="2:193" x14ac:dyDescent="0.25">
      <c r="B12" s="3"/>
      <c r="C12" s="26" t="s">
        <v>73</v>
      </c>
      <c r="D12" s="3"/>
      <c r="E12" s="3"/>
      <c r="F12" s="3"/>
      <c r="G12" s="3"/>
      <c r="H12" s="3"/>
      <c r="J12" s="26" t="s">
        <v>80</v>
      </c>
      <c r="K12" s="3"/>
      <c r="L12" s="3"/>
      <c r="M12" s="3"/>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row>
    <row r="13" spans="2:193" x14ac:dyDescent="0.25">
      <c r="B13" s="3"/>
      <c r="C13" s="3" t="s">
        <v>74</v>
      </c>
      <c r="D13" s="3"/>
      <c r="E13" s="3" t="s">
        <v>77</v>
      </c>
      <c r="F13" s="3"/>
      <c r="G13" s="60" t="s">
        <v>78</v>
      </c>
      <c r="H13" s="3"/>
      <c r="J13" s="3"/>
      <c r="K13" s="3" t="s">
        <v>81</v>
      </c>
      <c r="L13" s="3"/>
      <c r="M13" s="3" t="s">
        <v>51</v>
      </c>
      <c r="N13" s="11"/>
      <c r="O13" s="11"/>
      <c r="P13" s="11"/>
      <c r="Q13" s="11"/>
      <c r="R13" s="12" t="s">
        <v>0</v>
      </c>
      <c r="S13" s="11"/>
      <c r="T13" s="11"/>
      <c r="U13" s="11"/>
      <c r="V13" s="11"/>
      <c r="W13" s="13" t="s">
        <v>1</v>
      </c>
      <c r="X13" s="11"/>
      <c r="Y13" s="11"/>
      <c r="Z13" s="11"/>
      <c r="AA13" s="11"/>
      <c r="AB13" s="13" t="s">
        <v>2</v>
      </c>
      <c r="AC13" s="11"/>
      <c r="AD13" s="11"/>
      <c r="AE13" s="11"/>
      <c r="AF13" s="11"/>
      <c r="AG13" s="13" t="s">
        <v>3</v>
      </c>
      <c r="AH13" s="11"/>
      <c r="AI13" s="11"/>
      <c r="AJ13" s="11"/>
      <c r="AK13" s="11"/>
      <c r="AL13" s="13" t="s">
        <v>4</v>
      </c>
      <c r="AM13" s="11"/>
      <c r="AN13" s="11"/>
      <c r="AO13" s="11"/>
      <c r="AP13" s="11"/>
      <c r="AQ13" s="13" t="s">
        <v>5</v>
      </c>
      <c r="AR13" s="14"/>
      <c r="AS13" s="14"/>
      <c r="AT13" s="14"/>
      <c r="AU13" s="14"/>
      <c r="AV13" s="13" t="s">
        <v>6</v>
      </c>
      <c r="AW13" s="14"/>
      <c r="AX13" s="14"/>
      <c r="AY13" s="14"/>
      <c r="AZ13" s="14"/>
      <c r="BA13" s="13" t="s">
        <v>7</v>
      </c>
      <c r="BB13" s="14"/>
      <c r="BC13" s="14"/>
      <c r="BD13" s="14"/>
      <c r="BE13" s="14"/>
      <c r="BF13" s="13" t="s">
        <v>8</v>
      </c>
      <c r="BG13" s="14"/>
      <c r="BH13" s="14"/>
      <c r="BI13" s="14"/>
      <c r="BJ13" s="14"/>
      <c r="BK13" s="13" t="s">
        <v>9</v>
      </c>
      <c r="BL13" s="14"/>
      <c r="BM13" s="14"/>
      <c r="BN13" s="14"/>
      <c r="BO13" s="14"/>
      <c r="BP13" s="13" t="s">
        <v>10</v>
      </c>
      <c r="BQ13" s="14"/>
      <c r="BR13" s="14"/>
      <c r="BS13" s="14"/>
      <c r="BT13" s="14"/>
      <c r="BU13" s="13" t="s">
        <v>11</v>
      </c>
      <c r="BV13" s="14"/>
      <c r="BW13" s="14"/>
      <c r="BX13" s="14"/>
      <c r="BY13" s="14"/>
      <c r="BZ13" s="13" t="s">
        <v>12</v>
      </c>
      <c r="CA13" s="14"/>
      <c r="CB13" s="14"/>
      <c r="CC13" s="14"/>
      <c r="CD13" s="14"/>
      <c r="CE13" s="13" t="s">
        <v>13</v>
      </c>
      <c r="CF13" s="14"/>
      <c r="CG13" s="14"/>
      <c r="CH13" s="14"/>
      <c r="CI13" s="14"/>
      <c r="CJ13" s="13" t="s">
        <v>14</v>
      </c>
      <c r="CK13" s="14"/>
      <c r="CL13" s="14"/>
      <c r="CM13" s="14"/>
      <c r="CN13" s="14"/>
      <c r="CO13" s="13" t="s">
        <v>15</v>
      </c>
      <c r="CP13" s="14"/>
      <c r="CQ13" s="14"/>
      <c r="CR13" s="14"/>
      <c r="CS13" s="14"/>
      <c r="CT13" s="13" t="s">
        <v>16</v>
      </c>
      <c r="CU13" s="14"/>
      <c r="CV13" s="14"/>
      <c r="CW13" s="14"/>
      <c r="CX13" s="14"/>
      <c r="CY13" s="13" t="s">
        <v>17</v>
      </c>
      <c r="CZ13" s="14"/>
      <c r="DA13" s="14"/>
      <c r="DB13" s="14"/>
      <c r="DC13" s="14"/>
      <c r="DD13" s="13" t="s">
        <v>18</v>
      </c>
      <c r="DE13" s="14"/>
      <c r="DF13" s="14"/>
      <c r="DG13" s="14"/>
      <c r="DH13" s="14"/>
      <c r="DI13" s="13" t="s">
        <v>19</v>
      </c>
      <c r="DJ13" s="14"/>
      <c r="DK13" s="14"/>
      <c r="DL13" s="14"/>
      <c r="DM13" s="14"/>
      <c r="DN13" s="13" t="s">
        <v>20</v>
      </c>
      <c r="DO13" s="14"/>
      <c r="DP13" s="14"/>
      <c r="DQ13" s="14"/>
      <c r="DR13" s="14"/>
      <c r="DS13" s="13" t="s">
        <v>21</v>
      </c>
      <c r="DT13" s="14"/>
      <c r="DU13" s="14"/>
      <c r="DV13" s="14"/>
      <c r="DW13" s="14"/>
      <c r="DX13" s="13" t="s">
        <v>22</v>
      </c>
      <c r="DY13" s="14"/>
      <c r="DZ13" s="14"/>
      <c r="EA13" s="14"/>
      <c r="EB13" s="14"/>
      <c r="EC13" s="13" t="s">
        <v>23</v>
      </c>
      <c r="ED13" s="14"/>
      <c r="EE13" s="14"/>
      <c r="EF13" s="14"/>
      <c r="EG13" s="14"/>
      <c r="EH13" s="13" t="s">
        <v>24</v>
      </c>
      <c r="EI13" s="14"/>
      <c r="EJ13" s="14"/>
      <c r="EK13" s="14"/>
      <c r="EL13" s="14"/>
      <c r="EM13" s="13" t="s">
        <v>25</v>
      </c>
      <c r="EN13" s="14"/>
      <c r="EO13" s="14"/>
      <c r="EP13" s="14"/>
      <c r="EQ13" s="14"/>
      <c r="ER13" s="13" t="s">
        <v>26</v>
      </c>
      <c r="ES13" s="14"/>
      <c r="ET13" s="14"/>
      <c r="EU13" s="14"/>
      <c r="EV13" s="14"/>
      <c r="EW13" s="13" t="s">
        <v>27</v>
      </c>
      <c r="EX13" s="14"/>
      <c r="EY13" s="14"/>
      <c r="EZ13" s="14"/>
      <c r="FA13" s="14"/>
      <c r="FB13" s="13" t="s">
        <v>28</v>
      </c>
      <c r="FC13" s="14"/>
      <c r="FD13" s="14"/>
      <c r="FE13" s="14"/>
      <c r="FF13" s="14"/>
      <c r="FG13" s="13" t="s">
        <v>29</v>
      </c>
      <c r="FH13" s="14"/>
      <c r="FI13" s="14"/>
      <c r="FJ13" s="14"/>
      <c r="FK13" s="14"/>
      <c r="FL13" s="13" t="s">
        <v>30</v>
      </c>
      <c r="FM13" s="14"/>
      <c r="FN13" s="14"/>
      <c r="FO13" s="14"/>
      <c r="FP13" s="14"/>
      <c r="FQ13" s="13" t="s">
        <v>31</v>
      </c>
      <c r="FR13" s="14"/>
      <c r="FS13" s="14"/>
      <c r="FT13" s="14"/>
      <c r="FU13" s="14"/>
      <c r="FV13" s="13" t="s">
        <v>32</v>
      </c>
      <c r="FW13" s="14"/>
      <c r="FX13" s="14"/>
      <c r="FY13" s="14"/>
      <c r="FZ13" s="14"/>
      <c r="GA13" s="13" t="s">
        <v>33</v>
      </c>
      <c r="GB13" s="14"/>
      <c r="GC13" s="14"/>
      <c r="GD13" s="14"/>
      <c r="GE13" s="14"/>
      <c r="GF13" s="13" t="s">
        <v>34</v>
      </c>
      <c r="GG13" s="14"/>
      <c r="GH13" s="14"/>
      <c r="GI13" s="14"/>
      <c r="GJ13" s="14"/>
      <c r="GK13" s="13" t="s">
        <v>35</v>
      </c>
    </row>
    <row r="14" spans="2:193" x14ac:dyDescent="0.25">
      <c r="B14" s="3"/>
      <c r="C14" s="3" t="s">
        <v>76</v>
      </c>
      <c r="D14" s="3" t="s">
        <v>75</v>
      </c>
      <c r="E14" s="3" t="s">
        <v>76</v>
      </c>
      <c r="F14" s="3" t="s">
        <v>75</v>
      </c>
      <c r="G14" s="61"/>
      <c r="H14" s="3"/>
      <c r="J14" s="33" t="s">
        <v>87</v>
      </c>
      <c r="K14" s="33"/>
      <c r="L14" s="27"/>
      <c r="M14" s="24">
        <v>20</v>
      </c>
      <c r="N14" s="15"/>
      <c r="O14" s="16"/>
      <c r="P14" s="16"/>
      <c r="Q14" s="16"/>
      <c r="R14" s="17"/>
      <c r="S14" s="18"/>
      <c r="T14" s="16"/>
      <c r="U14" s="16"/>
      <c r="V14" s="16"/>
      <c r="W14" s="17"/>
      <c r="X14" s="18"/>
      <c r="Y14" s="16"/>
      <c r="Z14" s="19"/>
      <c r="AA14" s="19"/>
      <c r="AB14" s="20"/>
      <c r="AC14" s="9"/>
      <c r="AD14" s="19"/>
      <c r="AE14" s="19"/>
      <c r="AF14" s="19"/>
      <c r="AG14" s="20"/>
      <c r="AH14" s="9"/>
      <c r="AI14" s="19"/>
      <c r="AJ14" s="19"/>
      <c r="AK14" s="19"/>
      <c r="AL14" s="20"/>
      <c r="AM14" s="9"/>
      <c r="AN14" s="19"/>
      <c r="AO14" s="19"/>
      <c r="AP14" s="19"/>
      <c r="AQ14" s="20"/>
      <c r="AR14" s="9"/>
      <c r="AS14" s="19"/>
      <c r="AT14" s="19"/>
      <c r="AU14" s="19"/>
      <c r="AV14" s="20"/>
      <c r="AW14" s="9"/>
      <c r="AX14" s="19"/>
      <c r="AY14" s="19"/>
      <c r="AZ14" s="19"/>
      <c r="BA14" s="20"/>
      <c r="BB14" s="9"/>
      <c r="BC14" s="19"/>
      <c r="BD14" s="19"/>
      <c r="BE14" s="19"/>
      <c r="BF14" s="20"/>
      <c r="BG14" s="9"/>
      <c r="BH14" s="19"/>
      <c r="BI14" s="19"/>
      <c r="BJ14" s="19"/>
      <c r="BK14" s="20"/>
      <c r="BL14" s="9"/>
      <c r="BM14" s="19"/>
      <c r="BN14" s="19"/>
      <c r="BO14" s="19"/>
      <c r="BP14" s="20"/>
      <c r="BQ14" s="9"/>
      <c r="BR14" s="19"/>
      <c r="BS14" s="19"/>
      <c r="BT14" s="19"/>
      <c r="BU14" s="20"/>
      <c r="BV14" s="9"/>
      <c r="BW14" s="19"/>
      <c r="BX14" s="19"/>
      <c r="BY14" s="19"/>
      <c r="BZ14" s="20"/>
      <c r="CA14" s="9"/>
      <c r="CB14" s="19"/>
      <c r="CC14" s="19"/>
      <c r="CD14" s="19"/>
      <c r="CE14" s="20"/>
      <c r="CF14" s="9"/>
      <c r="CG14" s="19"/>
      <c r="CH14" s="19"/>
      <c r="CI14" s="19"/>
      <c r="CJ14" s="20"/>
      <c r="CK14" s="9"/>
      <c r="CL14" s="19"/>
      <c r="CM14" s="19"/>
      <c r="CN14" s="19"/>
      <c r="CO14" s="20"/>
      <c r="CP14" s="9"/>
      <c r="CQ14" s="19"/>
      <c r="CR14" s="19"/>
      <c r="CS14" s="19"/>
      <c r="CT14" s="20"/>
      <c r="CU14" s="9"/>
      <c r="CV14" s="19"/>
      <c r="CW14" s="19"/>
      <c r="CX14" s="19"/>
      <c r="CY14" s="20"/>
      <c r="CZ14" s="9"/>
      <c r="DA14" s="19"/>
      <c r="DB14" s="19"/>
      <c r="DC14" s="19"/>
      <c r="DD14" s="20"/>
      <c r="DE14" s="9"/>
      <c r="DF14" s="19"/>
      <c r="DG14" s="19"/>
      <c r="DH14" s="19"/>
      <c r="DI14" s="20"/>
      <c r="DJ14" s="9"/>
      <c r="DK14" s="19"/>
      <c r="DL14" s="19"/>
      <c r="DM14" s="19"/>
      <c r="DN14" s="20"/>
      <c r="DO14" s="9"/>
      <c r="DP14" s="19"/>
      <c r="DQ14" s="19"/>
      <c r="DR14" s="19"/>
      <c r="DS14" s="20"/>
      <c r="DT14" s="9"/>
      <c r="DU14" s="19"/>
      <c r="DV14" s="19"/>
      <c r="DW14" s="19"/>
      <c r="DX14" s="20"/>
      <c r="DY14" s="9"/>
      <c r="DZ14" s="19"/>
      <c r="EA14" s="19"/>
      <c r="EB14" s="19"/>
      <c r="EC14" s="20"/>
      <c r="ED14" s="9"/>
      <c r="EE14" s="19"/>
      <c r="EF14" s="19"/>
      <c r="EG14" s="19"/>
      <c r="EH14" s="20"/>
      <c r="EI14" s="9"/>
      <c r="EJ14" s="19"/>
      <c r="EK14" s="19"/>
      <c r="EL14" s="19"/>
      <c r="EM14" s="20"/>
      <c r="EN14" s="9"/>
      <c r="EO14" s="19"/>
      <c r="EP14" s="19"/>
      <c r="EQ14" s="19"/>
      <c r="ER14" s="20"/>
      <c r="ES14" s="9"/>
      <c r="ET14" s="19"/>
      <c r="EU14" s="19"/>
      <c r="EV14" s="19"/>
      <c r="EW14" s="20"/>
      <c r="EX14" s="9"/>
      <c r="EY14" s="19"/>
      <c r="EZ14" s="19"/>
      <c r="FA14" s="19"/>
      <c r="FB14" s="20"/>
      <c r="FC14" s="9"/>
      <c r="FD14" s="19"/>
      <c r="FE14" s="19"/>
      <c r="FF14" s="19"/>
      <c r="FG14" s="20"/>
      <c r="FH14" s="9"/>
      <c r="FI14" s="19"/>
      <c r="FJ14" s="19"/>
      <c r="FK14" s="19"/>
      <c r="FL14" s="20"/>
      <c r="FM14" s="9"/>
      <c r="FN14" s="19"/>
      <c r="FO14" s="19"/>
      <c r="FP14" s="19"/>
      <c r="FQ14" s="20"/>
      <c r="FR14" s="9"/>
      <c r="FS14" s="19"/>
      <c r="FT14" s="19"/>
      <c r="FU14" s="19"/>
      <c r="FV14" s="20"/>
      <c r="FW14" s="9"/>
      <c r="FX14" s="19"/>
      <c r="FY14" s="19"/>
      <c r="FZ14" s="19"/>
      <c r="GA14" s="20"/>
      <c r="GB14" s="9"/>
      <c r="GC14" s="19"/>
      <c r="GD14" s="19"/>
      <c r="GE14" s="19"/>
      <c r="GF14" s="20"/>
      <c r="GG14" s="9"/>
      <c r="GH14" s="19"/>
      <c r="GI14" s="19"/>
      <c r="GJ14" s="19"/>
      <c r="GK14" s="20"/>
    </row>
    <row r="15" spans="2:193" x14ac:dyDescent="0.25">
      <c r="B15" s="3"/>
      <c r="C15" s="23">
        <v>4</v>
      </c>
      <c r="D15" s="23">
        <v>30</v>
      </c>
      <c r="E15" s="24">
        <v>8</v>
      </c>
      <c r="F15" s="24">
        <v>45</v>
      </c>
      <c r="G15" s="27">
        <f>((E15*60)+F15)-((C15*60)+D15)</f>
        <v>255</v>
      </c>
      <c r="H15" s="28"/>
      <c r="J15" s="3"/>
      <c r="K15" s="3"/>
      <c r="L15" s="3"/>
      <c r="M15" s="3"/>
      <c r="N15" s="11"/>
      <c r="O15" s="11"/>
      <c r="P15" s="11"/>
      <c r="Q15" s="11"/>
      <c r="R15" s="12" t="s">
        <v>0</v>
      </c>
      <c r="S15" s="11"/>
      <c r="T15" s="11"/>
      <c r="U15" s="11"/>
      <c r="V15" s="11"/>
      <c r="W15" s="13" t="s">
        <v>1</v>
      </c>
      <c r="X15" s="11"/>
      <c r="Y15" s="11"/>
      <c r="Z15" s="11"/>
      <c r="AA15" s="11"/>
      <c r="AB15" s="13" t="s">
        <v>2</v>
      </c>
      <c r="AC15" s="11"/>
      <c r="AD15" s="11"/>
      <c r="AE15" s="11"/>
      <c r="AF15" s="11"/>
      <c r="AG15" s="13" t="s">
        <v>3</v>
      </c>
      <c r="AH15" s="11"/>
      <c r="AI15" s="11"/>
      <c r="AJ15" s="11"/>
      <c r="AK15" s="11"/>
      <c r="AL15" s="13" t="s">
        <v>4</v>
      </c>
      <c r="AM15" s="11"/>
      <c r="AN15" s="11"/>
      <c r="AO15" s="11"/>
      <c r="AP15" s="11"/>
      <c r="AQ15" s="13" t="s">
        <v>5</v>
      </c>
      <c r="AR15" s="14"/>
      <c r="AS15" s="14"/>
      <c r="AT15" s="14"/>
      <c r="AU15" s="14"/>
      <c r="AV15" s="13" t="s">
        <v>6</v>
      </c>
      <c r="AW15" s="14"/>
      <c r="AX15" s="14"/>
      <c r="AY15" s="14"/>
      <c r="AZ15" s="14"/>
      <c r="BA15" s="13" t="s">
        <v>7</v>
      </c>
      <c r="BB15" s="14"/>
      <c r="BC15" s="14"/>
      <c r="BD15" s="14"/>
      <c r="BE15" s="14"/>
      <c r="BF15" s="13" t="s">
        <v>8</v>
      </c>
      <c r="BG15" s="14"/>
      <c r="BH15" s="14"/>
      <c r="BI15" s="14"/>
      <c r="BJ15" s="14"/>
      <c r="BK15" s="13" t="s">
        <v>9</v>
      </c>
      <c r="BL15" s="14"/>
      <c r="BM15" s="14"/>
      <c r="BN15" s="14"/>
      <c r="BO15" s="14"/>
      <c r="BP15" s="13" t="s">
        <v>10</v>
      </c>
      <c r="BQ15" s="14"/>
      <c r="BR15" s="14"/>
      <c r="BS15" s="14"/>
      <c r="BT15" s="14"/>
      <c r="BU15" s="13" t="s">
        <v>11</v>
      </c>
      <c r="BV15" s="14"/>
      <c r="BW15" s="14"/>
      <c r="BX15" s="14"/>
      <c r="BY15" s="14"/>
      <c r="BZ15" s="13" t="s">
        <v>12</v>
      </c>
      <c r="CA15" s="14"/>
      <c r="CB15" s="14"/>
      <c r="CC15" s="14"/>
      <c r="CD15" s="14"/>
      <c r="CE15" s="13" t="s">
        <v>13</v>
      </c>
      <c r="CF15" s="14"/>
      <c r="CG15" s="14"/>
      <c r="CH15" s="14"/>
      <c r="CI15" s="14"/>
      <c r="CJ15" s="13" t="s">
        <v>14</v>
      </c>
      <c r="CK15" s="14"/>
      <c r="CL15" s="14"/>
      <c r="CM15" s="14"/>
      <c r="CN15" s="14"/>
      <c r="CO15" s="13" t="s">
        <v>15</v>
      </c>
      <c r="CP15" s="14"/>
      <c r="CQ15" s="14"/>
      <c r="CR15" s="14"/>
      <c r="CS15" s="14"/>
      <c r="CT15" s="13" t="s">
        <v>16</v>
      </c>
      <c r="CU15" s="14"/>
      <c r="CV15" s="14"/>
      <c r="CW15" s="14"/>
      <c r="CX15" s="14"/>
      <c r="CY15" s="13" t="s">
        <v>17</v>
      </c>
      <c r="CZ15" s="14"/>
      <c r="DA15" s="14"/>
      <c r="DB15" s="14"/>
      <c r="DC15" s="14"/>
      <c r="DD15" s="13" t="s">
        <v>18</v>
      </c>
      <c r="DE15" s="14"/>
      <c r="DF15" s="14"/>
      <c r="DG15" s="14"/>
      <c r="DH15" s="14"/>
      <c r="DI15" s="13" t="s">
        <v>19</v>
      </c>
      <c r="DJ15" s="14"/>
      <c r="DK15" s="14"/>
      <c r="DL15" s="14"/>
      <c r="DM15" s="14"/>
      <c r="DN15" s="13" t="s">
        <v>20</v>
      </c>
      <c r="DO15" s="14"/>
      <c r="DP15" s="14"/>
      <c r="DQ15" s="14"/>
      <c r="DR15" s="14"/>
      <c r="DS15" s="13" t="s">
        <v>21</v>
      </c>
      <c r="DT15" s="14"/>
      <c r="DU15" s="14"/>
      <c r="DV15" s="14"/>
      <c r="DW15" s="14"/>
      <c r="DX15" s="13" t="s">
        <v>22</v>
      </c>
      <c r="DY15" s="14"/>
      <c r="DZ15" s="14"/>
      <c r="EA15" s="14"/>
      <c r="EB15" s="14"/>
      <c r="EC15" s="13" t="s">
        <v>23</v>
      </c>
      <c r="ED15" s="14"/>
      <c r="EE15" s="14"/>
      <c r="EF15" s="14"/>
      <c r="EG15" s="14"/>
      <c r="EH15" s="13" t="s">
        <v>24</v>
      </c>
      <c r="EI15" s="14"/>
      <c r="EJ15" s="14"/>
      <c r="EK15" s="14"/>
      <c r="EL15" s="14"/>
      <c r="EM15" s="13" t="s">
        <v>25</v>
      </c>
      <c r="EN15" s="14"/>
      <c r="EO15" s="14"/>
      <c r="EP15" s="14"/>
      <c r="EQ15" s="14"/>
      <c r="ER15" s="13" t="s">
        <v>26</v>
      </c>
      <c r="ES15" s="14"/>
      <c r="ET15" s="14"/>
      <c r="EU15" s="14"/>
      <c r="EV15" s="14"/>
      <c r="EW15" s="13" t="s">
        <v>27</v>
      </c>
      <c r="EX15" s="14"/>
      <c r="EY15" s="14"/>
      <c r="EZ15" s="14"/>
      <c r="FA15" s="14"/>
      <c r="FB15" s="13" t="s">
        <v>28</v>
      </c>
      <c r="FC15" s="14"/>
      <c r="FD15" s="14"/>
      <c r="FE15" s="14"/>
      <c r="FF15" s="14"/>
      <c r="FG15" s="13" t="s">
        <v>29</v>
      </c>
      <c r="FH15" s="14"/>
      <c r="FI15" s="14"/>
      <c r="FJ15" s="14"/>
      <c r="FK15" s="14"/>
      <c r="FL15" s="13" t="s">
        <v>30</v>
      </c>
      <c r="FM15" s="14"/>
      <c r="FN15" s="14"/>
      <c r="FO15" s="14"/>
      <c r="FP15" s="14"/>
      <c r="FQ15" s="13" t="s">
        <v>31</v>
      </c>
      <c r="FR15" s="14"/>
      <c r="FS15" s="14"/>
      <c r="FT15" s="14"/>
      <c r="FU15" s="14"/>
      <c r="FV15" s="13" t="s">
        <v>32</v>
      </c>
      <c r="FW15" s="14"/>
      <c r="FX15" s="14"/>
      <c r="FY15" s="14"/>
      <c r="FZ15" s="14"/>
      <c r="GA15" s="13" t="s">
        <v>33</v>
      </c>
      <c r="GB15" s="14"/>
      <c r="GC15" s="14"/>
      <c r="GD15" s="14"/>
      <c r="GE15" s="14"/>
      <c r="GF15" s="13" t="s">
        <v>34</v>
      </c>
      <c r="GG15" s="14"/>
      <c r="GH15" s="14"/>
      <c r="GI15" s="14"/>
      <c r="GJ15" s="14"/>
      <c r="GK15" s="13" t="s">
        <v>35</v>
      </c>
    </row>
    <row r="16" spans="2:193" x14ac:dyDescent="0.25">
      <c r="B16" s="3"/>
      <c r="C16" s="24"/>
      <c r="D16" s="24"/>
      <c r="E16" s="24"/>
      <c r="F16" s="24"/>
      <c r="G16" s="27">
        <f t="shared" ref="G16:G26" si="0">((E16*60)+F16)-((C16*60)+D16)</f>
        <v>0</v>
      </c>
      <c r="H16" s="28"/>
      <c r="J16" s="33" t="s">
        <v>82</v>
      </c>
      <c r="K16" s="33"/>
      <c r="L16" s="27"/>
      <c r="M16" s="24">
        <v>12</v>
      </c>
      <c r="N16" s="15"/>
      <c r="O16" s="16"/>
      <c r="P16" s="16"/>
      <c r="Q16" s="16"/>
      <c r="R16" s="17"/>
      <c r="S16" s="18"/>
      <c r="T16" s="16"/>
      <c r="U16" s="16"/>
      <c r="V16" s="16"/>
      <c r="W16" s="17"/>
      <c r="X16" s="18"/>
      <c r="Y16" s="16"/>
      <c r="Z16" s="16"/>
      <c r="AA16" s="16"/>
      <c r="AB16" s="17"/>
      <c r="AC16" s="18"/>
      <c r="AD16" s="16"/>
      <c r="AE16" s="16"/>
      <c r="AF16" s="16"/>
      <c r="AG16" s="17"/>
      <c r="AH16" s="18"/>
      <c r="AI16" s="16"/>
      <c r="AJ16" s="16"/>
      <c r="AK16" s="19"/>
      <c r="AL16" s="20"/>
      <c r="AM16" s="9"/>
      <c r="AN16" s="19"/>
      <c r="AO16" s="19"/>
      <c r="AP16" s="19"/>
      <c r="AQ16" s="20"/>
      <c r="AR16" s="9"/>
      <c r="AS16" s="19"/>
      <c r="AT16" s="19"/>
      <c r="AU16" s="19"/>
      <c r="AV16" s="20"/>
      <c r="AW16" s="9"/>
      <c r="AX16" s="19"/>
      <c r="AY16" s="19"/>
      <c r="AZ16" s="19"/>
      <c r="BA16" s="20"/>
      <c r="BB16" s="9"/>
      <c r="BC16" s="19"/>
      <c r="BD16" s="19"/>
      <c r="BE16" s="19"/>
      <c r="BF16" s="20"/>
      <c r="BG16" s="9"/>
      <c r="BH16" s="19"/>
      <c r="BI16" s="19"/>
      <c r="BJ16" s="19"/>
      <c r="BK16" s="20"/>
      <c r="BL16" s="9"/>
      <c r="BM16" s="19"/>
      <c r="BN16" s="19"/>
      <c r="BO16" s="19"/>
      <c r="BP16" s="20"/>
      <c r="BQ16" s="9"/>
      <c r="BR16" s="19"/>
      <c r="BS16" s="19"/>
      <c r="BT16" s="19"/>
      <c r="BU16" s="20"/>
      <c r="BV16" s="9"/>
      <c r="BW16" s="19"/>
      <c r="BX16" s="19"/>
      <c r="BY16" s="19"/>
      <c r="BZ16" s="20"/>
      <c r="CA16" s="9"/>
      <c r="CB16" s="19"/>
      <c r="CC16" s="19"/>
      <c r="CD16" s="19"/>
      <c r="CE16" s="20"/>
      <c r="CF16" s="9"/>
      <c r="CG16" s="19"/>
      <c r="CH16" s="19"/>
      <c r="CI16" s="19"/>
      <c r="CJ16" s="20"/>
      <c r="CK16" s="9"/>
      <c r="CL16" s="19"/>
      <c r="CM16" s="19"/>
      <c r="CN16" s="19"/>
      <c r="CO16" s="20"/>
      <c r="CP16" s="9"/>
      <c r="CQ16" s="19"/>
      <c r="CR16" s="19"/>
      <c r="CS16" s="19"/>
      <c r="CT16" s="20"/>
      <c r="CU16" s="9"/>
      <c r="CV16" s="19"/>
      <c r="CW16" s="19"/>
      <c r="CX16" s="19"/>
      <c r="CY16" s="20"/>
      <c r="CZ16" s="9"/>
      <c r="DA16" s="19"/>
      <c r="DB16" s="19"/>
      <c r="DC16" s="19"/>
      <c r="DD16" s="20"/>
      <c r="DE16" s="9"/>
      <c r="DF16" s="19"/>
      <c r="DG16" s="19"/>
      <c r="DH16" s="19"/>
      <c r="DI16" s="20"/>
      <c r="DJ16" s="9"/>
      <c r="DK16" s="19"/>
      <c r="DL16" s="19"/>
      <c r="DM16" s="19"/>
      <c r="DN16" s="20"/>
      <c r="DO16" s="9"/>
      <c r="DP16" s="19"/>
      <c r="DQ16" s="19"/>
      <c r="DR16" s="19"/>
      <c r="DS16" s="20"/>
      <c r="DT16" s="9"/>
      <c r="DU16" s="19"/>
      <c r="DV16" s="19"/>
      <c r="DW16" s="19"/>
      <c r="DX16" s="20"/>
      <c r="DY16" s="9"/>
      <c r="DZ16" s="19"/>
      <c r="EA16" s="19"/>
      <c r="EB16" s="19"/>
      <c r="EC16" s="20"/>
      <c r="ED16" s="9"/>
      <c r="EE16" s="19"/>
      <c r="EF16" s="19"/>
      <c r="EG16" s="19"/>
      <c r="EH16" s="20"/>
      <c r="EI16" s="9"/>
      <c r="EJ16" s="19"/>
      <c r="EK16" s="19"/>
      <c r="EL16" s="19"/>
      <c r="EM16" s="20"/>
      <c r="EN16" s="9"/>
      <c r="EO16" s="19"/>
      <c r="EP16" s="19"/>
      <c r="EQ16" s="19"/>
      <c r="ER16" s="20"/>
      <c r="ES16" s="9"/>
      <c r="ET16" s="19"/>
      <c r="EU16" s="19"/>
      <c r="EV16" s="19"/>
      <c r="EW16" s="20"/>
      <c r="EX16" s="9"/>
      <c r="EY16" s="19"/>
      <c r="EZ16" s="19"/>
      <c r="FA16" s="19"/>
      <c r="FB16" s="20"/>
      <c r="FC16" s="9"/>
      <c r="FD16" s="19"/>
      <c r="FE16" s="19"/>
      <c r="FF16" s="19"/>
      <c r="FG16" s="20"/>
      <c r="FH16" s="9"/>
      <c r="FI16" s="19"/>
      <c r="FJ16" s="19"/>
      <c r="FK16" s="19"/>
      <c r="FL16" s="20"/>
      <c r="FM16" s="9"/>
      <c r="FN16" s="19"/>
      <c r="FO16" s="19"/>
      <c r="FP16" s="19"/>
      <c r="FQ16" s="20"/>
      <c r="FR16" s="9"/>
      <c r="FS16" s="19"/>
      <c r="FT16" s="19"/>
      <c r="FU16" s="19"/>
      <c r="FV16" s="20"/>
      <c r="FW16" s="9"/>
      <c r="FX16" s="19"/>
      <c r="FY16" s="19"/>
      <c r="FZ16" s="19"/>
      <c r="GA16" s="20"/>
      <c r="GB16" s="9"/>
      <c r="GC16" s="19"/>
      <c r="GD16" s="19"/>
      <c r="GE16" s="19"/>
      <c r="GF16" s="20"/>
      <c r="GG16" s="9"/>
      <c r="GH16" s="19"/>
      <c r="GI16" s="19"/>
      <c r="GJ16" s="19"/>
      <c r="GK16" s="20"/>
    </row>
    <row r="17" spans="2:193" x14ac:dyDescent="0.25">
      <c r="B17" s="3"/>
      <c r="C17" s="24"/>
      <c r="D17" s="24"/>
      <c r="E17" s="24"/>
      <c r="F17" s="24"/>
      <c r="G17" s="27">
        <f t="shared" si="0"/>
        <v>0</v>
      </c>
      <c r="H17" s="28"/>
      <c r="J17" s="3"/>
      <c r="K17" s="3"/>
      <c r="L17" s="3"/>
      <c r="M17" s="3"/>
      <c r="N17" s="11"/>
      <c r="O17" s="11"/>
      <c r="P17" s="11"/>
      <c r="Q17" s="11"/>
      <c r="R17" s="12" t="s">
        <v>0</v>
      </c>
      <c r="S17" s="11"/>
      <c r="T17" s="11"/>
      <c r="U17" s="11"/>
      <c r="V17" s="11"/>
      <c r="W17" s="13" t="s">
        <v>1</v>
      </c>
      <c r="X17" s="11"/>
      <c r="Y17" s="11"/>
      <c r="Z17" s="11"/>
      <c r="AA17" s="11"/>
      <c r="AB17" s="13" t="s">
        <v>2</v>
      </c>
      <c r="AC17" s="11"/>
      <c r="AD17" s="11"/>
      <c r="AE17" s="11"/>
      <c r="AF17" s="11"/>
      <c r="AG17" s="13" t="s">
        <v>3</v>
      </c>
      <c r="AH17" s="11"/>
      <c r="AI17" s="11"/>
      <c r="AJ17" s="11"/>
      <c r="AK17" s="11"/>
      <c r="AL17" s="13" t="s">
        <v>4</v>
      </c>
      <c r="AM17" s="11"/>
      <c r="AN17" s="11"/>
      <c r="AO17" s="11"/>
      <c r="AP17" s="11"/>
      <c r="AQ17" s="13" t="s">
        <v>5</v>
      </c>
      <c r="AR17" s="14"/>
      <c r="AS17" s="14"/>
      <c r="AT17" s="14"/>
      <c r="AU17" s="14"/>
      <c r="AV17" s="13" t="s">
        <v>6</v>
      </c>
      <c r="AW17" s="14"/>
      <c r="AX17" s="14"/>
      <c r="AY17" s="14"/>
      <c r="AZ17" s="14"/>
      <c r="BA17" s="13" t="s">
        <v>7</v>
      </c>
      <c r="BB17" s="14"/>
      <c r="BC17" s="14"/>
      <c r="BD17" s="14"/>
      <c r="BE17" s="14"/>
      <c r="BF17" s="13" t="s">
        <v>8</v>
      </c>
      <c r="BG17" s="14"/>
      <c r="BH17" s="14"/>
      <c r="BI17" s="14"/>
      <c r="BJ17" s="14"/>
      <c r="BK17" s="13" t="s">
        <v>9</v>
      </c>
      <c r="BL17" s="14"/>
      <c r="BM17" s="14"/>
      <c r="BN17" s="14"/>
      <c r="BO17" s="14"/>
      <c r="BP17" s="13" t="s">
        <v>10</v>
      </c>
      <c r="BQ17" s="14"/>
      <c r="BR17" s="14"/>
      <c r="BS17" s="14"/>
      <c r="BT17" s="14"/>
      <c r="BU17" s="13" t="s">
        <v>11</v>
      </c>
      <c r="BV17" s="14"/>
      <c r="BW17" s="14"/>
      <c r="BX17" s="14"/>
      <c r="BY17" s="14"/>
      <c r="BZ17" s="13" t="s">
        <v>12</v>
      </c>
      <c r="CA17" s="14"/>
      <c r="CB17" s="14"/>
      <c r="CC17" s="14"/>
      <c r="CD17" s="14"/>
      <c r="CE17" s="13" t="s">
        <v>13</v>
      </c>
      <c r="CF17" s="14"/>
      <c r="CG17" s="14"/>
      <c r="CH17" s="14"/>
      <c r="CI17" s="14"/>
      <c r="CJ17" s="13" t="s">
        <v>14</v>
      </c>
      <c r="CK17" s="14"/>
      <c r="CL17" s="14"/>
      <c r="CM17" s="14"/>
      <c r="CN17" s="14"/>
      <c r="CO17" s="13" t="s">
        <v>15</v>
      </c>
      <c r="CP17" s="14"/>
      <c r="CQ17" s="14"/>
      <c r="CR17" s="14"/>
      <c r="CS17" s="14"/>
      <c r="CT17" s="13" t="s">
        <v>16</v>
      </c>
      <c r="CU17" s="14"/>
      <c r="CV17" s="14"/>
      <c r="CW17" s="14"/>
      <c r="CX17" s="14"/>
      <c r="CY17" s="13" t="s">
        <v>17</v>
      </c>
      <c r="CZ17" s="14"/>
      <c r="DA17" s="14"/>
      <c r="DB17" s="14"/>
      <c r="DC17" s="14"/>
      <c r="DD17" s="13" t="s">
        <v>18</v>
      </c>
      <c r="DE17" s="14"/>
      <c r="DF17" s="14"/>
      <c r="DG17" s="14"/>
      <c r="DH17" s="14"/>
      <c r="DI17" s="13" t="s">
        <v>19</v>
      </c>
      <c r="DJ17" s="14"/>
      <c r="DK17" s="14"/>
      <c r="DL17" s="14"/>
      <c r="DM17" s="14"/>
      <c r="DN17" s="13" t="s">
        <v>20</v>
      </c>
      <c r="DO17" s="14"/>
      <c r="DP17" s="14"/>
      <c r="DQ17" s="14"/>
      <c r="DR17" s="14"/>
      <c r="DS17" s="13" t="s">
        <v>21</v>
      </c>
      <c r="DT17" s="14"/>
      <c r="DU17" s="14"/>
      <c r="DV17" s="14"/>
      <c r="DW17" s="14"/>
      <c r="DX17" s="13" t="s">
        <v>22</v>
      </c>
      <c r="DY17" s="14"/>
      <c r="DZ17" s="14"/>
      <c r="EA17" s="14"/>
      <c r="EB17" s="14"/>
      <c r="EC17" s="13" t="s">
        <v>23</v>
      </c>
      <c r="ED17" s="14"/>
      <c r="EE17" s="14"/>
      <c r="EF17" s="14"/>
      <c r="EG17" s="14"/>
      <c r="EH17" s="13" t="s">
        <v>24</v>
      </c>
      <c r="EI17" s="14"/>
      <c r="EJ17" s="14"/>
      <c r="EK17" s="14"/>
      <c r="EL17" s="14"/>
      <c r="EM17" s="13" t="s">
        <v>25</v>
      </c>
      <c r="EN17" s="14"/>
      <c r="EO17" s="14"/>
      <c r="EP17" s="14"/>
      <c r="EQ17" s="14"/>
      <c r="ER17" s="13" t="s">
        <v>26</v>
      </c>
      <c r="ES17" s="14"/>
      <c r="ET17" s="14"/>
      <c r="EU17" s="14"/>
      <c r="EV17" s="14"/>
      <c r="EW17" s="13" t="s">
        <v>27</v>
      </c>
      <c r="EX17" s="14"/>
      <c r="EY17" s="14"/>
      <c r="EZ17" s="14"/>
      <c r="FA17" s="14"/>
      <c r="FB17" s="13" t="s">
        <v>28</v>
      </c>
      <c r="FC17" s="14"/>
      <c r="FD17" s="14"/>
      <c r="FE17" s="14"/>
      <c r="FF17" s="14"/>
      <c r="FG17" s="13" t="s">
        <v>29</v>
      </c>
      <c r="FH17" s="14"/>
      <c r="FI17" s="14"/>
      <c r="FJ17" s="14"/>
      <c r="FK17" s="14"/>
      <c r="FL17" s="13" t="s">
        <v>30</v>
      </c>
      <c r="FM17" s="14"/>
      <c r="FN17" s="14"/>
      <c r="FO17" s="14"/>
      <c r="FP17" s="14"/>
      <c r="FQ17" s="13" t="s">
        <v>31</v>
      </c>
      <c r="FR17" s="14"/>
      <c r="FS17" s="14"/>
      <c r="FT17" s="14"/>
      <c r="FU17" s="14"/>
      <c r="FV17" s="13" t="s">
        <v>32</v>
      </c>
      <c r="FW17" s="14"/>
      <c r="FX17" s="14"/>
      <c r="FY17" s="14"/>
      <c r="FZ17" s="14"/>
      <c r="GA17" s="13" t="s">
        <v>33</v>
      </c>
      <c r="GB17" s="14"/>
      <c r="GC17" s="14"/>
      <c r="GD17" s="14"/>
      <c r="GE17" s="14"/>
      <c r="GF17" s="13" t="s">
        <v>34</v>
      </c>
      <c r="GG17" s="14"/>
      <c r="GH17" s="14"/>
      <c r="GI17" s="14"/>
      <c r="GJ17" s="14"/>
      <c r="GK17" s="13" t="s">
        <v>35</v>
      </c>
    </row>
    <row r="18" spans="2:193" x14ac:dyDescent="0.25">
      <c r="B18" s="3"/>
      <c r="C18" s="24"/>
      <c r="D18" s="24"/>
      <c r="E18" s="24"/>
      <c r="F18" s="24"/>
      <c r="G18" s="27">
        <f t="shared" si="0"/>
        <v>0</v>
      </c>
      <c r="H18" s="28"/>
      <c r="J18" s="33" t="s">
        <v>83</v>
      </c>
      <c r="K18" s="33"/>
      <c r="L18" s="27"/>
      <c r="M18" s="24">
        <v>20</v>
      </c>
      <c r="N18" s="15"/>
      <c r="O18" s="16"/>
      <c r="P18" s="16"/>
      <c r="Q18" s="16"/>
      <c r="R18" s="17"/>
      <c r="S18" s="18"/>
      <c r="T18" s="19"/>
      <c r="U18" s="19"/>
      <c r="V18" s="19"/>
      <c r="W18" s="20"/>
      <c r="X18" s="9"/>
      <c r="Y18" s="19"/>
      <c r="Z18" s="19"/>
      <c r="AA18" s="19"/>
      <c r="AB18" s="20"/>
      <c r="AC18" s="9"/>
      <c r="AD18" s="19"/>
      <c r="AE18" s="19"/>
      <c r="AF18" s="19"/>
      <c r="AG18" s="20"/>
      <c r="AH18" s="9"/>
      <c r="AI18" s="19"/>
      <c r="AJ18" s="19"/>
      <c r="AK18" s="19"/>
      <c r="AL18" s="20"/>
      <c r="AM18" s="9"/>
      <c r="AN18" s="19"/>
      <c r="AO18" s="19"/>
      <c r="AP18" s="19"/>
      <c r="AQ18" s="20"/>
      <c r="AR18" s="9"/>
      <c r="AS18" s="19"/>
      <c r="AT18" s="19"/>
      <c r="AU18" s="19"/>
      <c r="AV18" s="20"/>
      <c r="AW18" s="9"/>
      <c r="AX18" s="19"/>
      <c r="AY18" s="19"/>
      <c r="AZ18" s="19"/>
      <c r="BA18" s="20"/>
      <c r="BB18" s="9"/>
      <c r="BC18" s="19"/>
      <c r="BD18" s="19"/>
      <c r="BE18" s="19"/>
      <c r="BF18" s="20"/>
      <c r="BG18" s="9"/>
      <c r="BH18" s="19"/>
      <c r="BI18" s="19"/>
      <c r="BJ18" s="19"/>
      <c r="BK18" s="20"/>
      <c r="BL18" s="9"/>
      <c r="BM18" s="19"/>
      <c r="BN18" s="19"/>
      <c r="BO18" s="19"/>
      <c r="BP18" s="20"/>
      <c r="BQ18" s="9"/>
      <c r="BR18" s="19"/>
      <c r="BS18" s="19"/>
      <c r="BT18" s="19"/>
      <c r="BU18" s="20"/>
      <c r="BV18" s="9"/>
      <c r="BW18" s="19"/>
      <c r="BX18" s="19"/>
      <c r="BY18" s="19"/>
      <c r="BZ18" s="20"/>
      <c r="CA18" s="9"/>
      <c r="CB18" s="19"/>
      <c r="CC18" s="19"/>
      <c r="CD18" s="19"/>
      <c r="CE18" s="20"/>
      <c r="CF18" s="9"/>
      <c r="CG18" s="19"/>
      <c r="CH18" s="19"/>
      <c r="CI18" s="19"/>
      <c r="CJ18" s="20"/>
      <c r="CK18" s="9"/>
      <c r="CL18" s="19"/>
      <c r="CM18" s="19"/>
      <c r="CN18" s="19"/>
      <c r="CO18" s="20"/>
      <c r="CP18" s="9"/>
      <c r="CQ18" s="19"/>
      <c r="CR18" s="19"/>
      <c r="CS18" s="19"/>
      <c r="CT18" s="20"/>
      <c r="CU18" s="9"/>
      <c r="CV18" s="19"/>
      <c r="CW18" s="19"/>
      <c r="CX18" s="19"/>
      <c r="CY18" s="20"/>
      <c r="CZ18" s="9"/>
      <c r="DA18" s="19"/>
      <c r="DB18" s="19"/>
      <c r="DC18" s="19"/>
      <c r="DD18" s="20"/>
      <c r="DE18" s="9"/>
      <c r="DF18" s="19"/>
      <c r="DG18" s="19"/>
      <c r="DH18" s="19"/>
      <c r="DI18" s="20"/>
      <c r="DJ18" s="9"/>
      <c r="DK18" s="19"/>
      <c r="DL18" s="19"/>
      <c r="DM18" s="19"/>
      <c r="DN18" s="20"/>
      <c r="DO18" s="9"/>
      <c r="DP18" s="19"/>
      <c r="DQ18" s="19"/>
      <c r="DR18" s="19"/>
      <c r="DS18" s="20"/>
      <c r="DT18" s="9"/>
      <c r="DU18" s="19"/>
      <c r="DV18" s="19"/>
      <c r="DW18" s="19"/>
      <c r="DX18" s="20"/>
      <c r="DY18" s="9"/>
      <c r="DZ18" s="19"/>
      <c r="EA18" s="19"/>
      <c r="EB18" s="19"/>
      <c r="EC18" s="20"/>
      <c r="ED18" s="9"/>
      <c r="EE18" s="19"/>
      <c r="EF18" s="19"/>
      <c r="EG18" s="19"/>
      <c r="EH18" s="20"/>
      <c r="EI18" s="9"/>
      <c r="EJ18" s="19"/>
      <c r="EK18" s="19"/>
      <c r="EL18" s="19"/>
      <c r="EM18" s="20"/>
      <c r="EN18" s="9"/>
      <c r="EO18" s="19"/>
      <c r="EP18" s="19"/>
      <c r="EQ18" s="19"/>
      <c r="ER18" s="20"/>
      <c r="ES18" s="9"/>
      <c r="ET18" s="19"/>
      <c r="EU18" s="19"/>
      <c r="EV18" s="19"/>
      <c r="EW18" s="20"/>
      <c r="EX18" s="9"/>
      <c r="EY18" s="19"/>
      <c r="EZ18" s="19"/>
      <c r="FA18" s="19"/>
      <c r="FB18" s="20"/>
      <c r="FC18" s="9"/>
      <c r="FD18" s="19"/>
      <c r="FE18" s="19"/>
      <c r="FF18" s="19"/>
      <c r="FG18" s="20"/>
      <c r="FH18" s="9"/>
      <c r="FI18" s="19"/>
      <c r="FJ18" s="19"/>
      <c r="FK18" s="19"/>
      <c r="FL18" s="20"/>
      <c r="FM18" s="9"/>
      <c r="FN18" s="19"/>
      <c r="FO18" s="19"/>
      <c r="FP18" s="19"/>
      <c r="FQ18" s="20"/>
      <c r="FR18" s="9"/>
      <c r="FS18" s="19"/>
      <c r="FT18" s="19"/>
      <c r="FU18" s="19"/>
      <c r="FV18" s="20"/>
      <c r="FW18" s="9"/>
      <c r="FX18" s="19"/>
      <c r="FY18" s="19"/>
      <c r="FZ18" s="19"/>
      <c r="GA18" s="20"/>
      <c r="GB18" s="9"/>
      <c r="GC18" s="19"/>
      <c r="GD18" s="19"/>
      <c r="GE18" s="19"/>
      <c r="GF18" s="20"/>
      <c r="GG18" s="9"/>
      <c r="GH18" s="19"/>
      <c r="GI18" s="19"/>
      <c r="GJ18" s="19"/>
      <c r="GK18" s="20"/>
    </row>
    <row r="19" spans="2:193" x14ac:dyDescent="0.25">
      <c r="B19" s="3"/>
      <c r="C19" s="24"/>
      <c r="D19" s="24"/>
      <c r="E19" s="24"/>
      <c r="F19" s="24"/>
      <c r="G19" s="27">
        <f t="shared" si="0"/>
        <v>0</v>
      </c>
      <c r="H19" s="28"/>
      <c r="J19" s="3"/>
      <c r="K19" s="3"/>
      <c r="L19" s="3"/>
      <c r="M19" s="3"/>
      <c r="N19" s="11"/>
      <c r="O19" s="11"/>
      <c r="P19" s="11"/>
      <c r="Q19" s="11"/>
      <c r="R19" s="12" t="s">
        <v>0</v>
      </c>
      <c r="S19" s="11"/>
      <c r="T19" s="11"/>
      <c r="U19" s="11"/>
      <c r="V19" s="11"/>
      <c r="W19" s="13" t="s">
        <v>1</v>
      </c>
      <c r="X19" s="11"/>
      <c r="Y19" s="11"/>
      <c r="Z19" s="11"/>
      <c r="AA19" s="11"/>
      <c r="AB19" s="13" t="s">
        <v>2</v>
      </c>
      <c r="AC19" s="11"/>
      <c r="AD19" s="11"/>
      <c r="AE19" s="11"/>
      <c r="AF19" s="11"/>
      <c r="AG19" s="13" t="s">
        <v>3</v>
      </c>
      <c r="AH19" s="11"/>
      <c r="AI19" s="11"/>
      <c r="AJ19" s="11"/>
      <c r="AK19" s="11"/>
      <c r="AL19" s="13" t="s">
        <v>4</v>
      </c>
      <c r="AM19" s="11"/>
      <c r="AN19" s="11"/>
      <c r="AO19" s="11"/>
      <c r="AP19" s="11"/>
      <c r="AQ19" s="13" t="s">
        <v>5</v>
      </c>
      <c r="AR19" s="14"/>
      <c r="AS19" s="14"/>
      <c r="AT19" s="14"/>
      <c r="AU19" s="14"/>
      <c r="AV19" s="13" t="s">
        <v>6</v>
      </c>
      <c r="AW19" s="14"/>
      <c r="AX19" s="14"/>
      <c r="AY19" s="14"/>
      <c r="AZ19" s="14"/>
      <c r="BA19" s="13" t="s">
        <v>7</v>
      </c>
      <c r="BB19" s="14"/>
      <c r="BC19" s="14"/>
      <c r="BD19" s="14"/>
      <c r="BE19" s="14"/>
      <c r="BF19" s="13" t="s">
        <v>8</v>
      </c>
      <c r="BG19" s="14"/>
      <c r="BH19" s="14"/>
      <c r="BI19" s="14"/>
      <c r="BJ19" s="14"/>
      <c r="BK19" s="13" t="s">
        <v>9</v>
      </c>
      <c r="BL19" s="14"/>
      <c r="BM19" s="14"/>
      <c r="BN19" s="14"/>
      <c r="BO19" s="14"/>
      <c r="BP19" s="13" t="s">
        <v>10</v>
      </c>
      <c r="BQ19" s="14"/>
      <c r="BR19" s="14"/>
      <c r="BS19" s="14"/>
      <c r="BT19" s="14"/>
      <c r="BU19" s="13" t="s">
        <v>11</v>
      </c>
      <c r="BV19" s="14"/>
      <c r="BW19" s="14"/>
      <c r="BX19" s="14"/>
      <c r="BY19" s="14"/>
      <c r="BZ19" s="13" t="s">
        <v>12</v>
      </c>
      <c r="CA19" s="14"/>
      <c r="CB19" s="14"/>
      <c r="CC19" s="14"/>
      <c r="CD19" s="14"/>
      <c r="CE19" s="13" t="s">
        <v>13</v>
      </c>
      <c r="CF19" s="14"/>
      <c r="CG19" s="14"/>
      <c r="CH19" s="14"/>
      <c r="CI19" s="14"/>
      <c r="CJ19" s="13" t="s">
        <v>14</v>
      </c>
      <c r="CK19" s="14"/>
      <c r="CL19" s="14"/>
      <c r="CM19" s="14"/>
      <c r="CN19" s="14"/>
      <c r="CO19" s="13" t="s">
        <v>15</v>
      </c>
      <c r="CP19" s="14"/>
      <c r="CQ19" s="14"/>
      <c r="CR19" s="14"/>
      <c r="CS19" s="14"/>
      <c r="CT19" s="13" t="s">
        <v>16</v>
      </c>
      <c r="CU19" s="14"/>
      <c r="CV19" s="14"/>
      <c r="CW19" s="14"/>
      <c r="CX19" s="14"/>
      <c r="CY19" s="13" t="s">
        <v>17</v>
      </c>
      <c r="CZ19" s="14"/>
      <c r="DA19" s="14"/>
      <c r="DB19" s="14"/>
      <c r="DC19" s="14"/>
      <c r="DD19" s="13" t="s">
        <v>18</v>
      </c>
      <c r="DE19" s="14"/>
      <c r="DF19" s="14"/>
      <c r="DG19" s="14"/>
      <c r="DH19" s="14"/>
      <c r="DI19" s="13" t="s">
        <v>19</v>
      </c>
      <c r="DJ19" s="14"/>
      <c r="DK19" s="14"/>
      <c r="DL19" s="14"/>
      <c r="DM19" s="14"/>
      <c r="DN19" s="13" t="s">
        <v>20</v>
      </c>
      <c r="DO19" s="14"/>
      <c r="DP19" s="14"/>
      <c r="DQ19" s="14"/>
      <c r="DR19" s="14"/>
      <c r="DS19" s="13" t="s">
        <v>21</v>
      </c>
      <c r="DT19" s="14"/>
      <c r="DU19" s="14"/>
      <c r="DV19" s="14"/>
      <c r="DW19" s="14"/>
      <c r="DX19" s="13" t="s">
        <v>22</v>
      </c>
      <c r="DY19" s="14"/>
      <c r="DZ19" s="14"/>
      <c r="EA19" s="14"/>
      <c r="EB19" s="14"/>
      <c r="EC19" s="13" t="s">
        <v>23</v>
      </c>
      <c r="ED19" s="14"/>
      <c r="EE19" s="14"/>
      <c r="EF19" s="14"/>
      <c r="EG19" s="14"/>
      <c r="EH19" s="13" t="s">
        <v>24</v>
      </c>
      <c r="EI19" s="14"/>
      <c r="EJ19" s="14"/>
      <c r="EK19" s="14"/>
      <c r="EL19" s="14"/>
      <c r="EM19" s="13" t="s">
        <v>25</v>
      </c>
      <c r="EN19" s="14"/>
      <c r="EO19" s="14"/>
      <c r="EP19" s="14"/>
      <c r="EQ19" s="14"/>
      <c r="ER19" s="13" t="s">
        <v>26</v>
      </c>
      <c r="ES19" s="14"/>
      <c r="ET19" s="14"/>
      <c r="EU19" s="14"/>
      <c r="EV19" s="14"/>
      <c r="EW19" s="13" t="s">
        <v>27</v>
      </c>
      <c r="EX19" s="14"/>
      <c r="EY19" s="14"/>
      <c r="EZ19" s="14"/>
      <c r="FA19" s="14"/>
      <c r="FB19" s="13" t="s">
        <v>28</v>
      </c>
      <c r="FC19" s="14"/>
      <c r="FD19" s="14"/>
      <c r="FE19" s="14"/>
      <c r="FF19" s="14"/>
      <c r="FG19" s="13" t="s">
        <v>29</v>
      </c>
      <c r="FH19" s="14"/>
      <c r="FI19" s="14"/>
      <c r="FJ19" s="14"/>
      <c r="FK19" s="14"/>
      <c r="FL19" s="13" t="s">
        <v>30</v>
      </c>
      <c r="FM19" s="14"/>
      <c r="FN19" s="14"/>
      <c r="FO19" s="14"/>
      <c r="FP19" s="14"/>
      <c r="FQ19" s="13" t="s">
        <v>31</v>
      </c>
      <c r="FR19" s="14"/>
      <c r="FS19" s="14"/>
      <c r="FT19" s="14"/>
      <c r="FU19" s="14"/>
      <c r="FV19" s="13" t="s">
        <v>32</v>
      </c>
      <c r="FW19" s="14"/>
      <c r="FX19" s="14"/>
      <c r="FY19" s="14"/>
      <c r="FZ19" s="14"/>
      <c r="GA19" s="13" t="s">
        <v>33</v>
      </c>
      <c r="GB19" s="14"/>
      <c r="GC19" s="14"/>
      <c r="GD19" s="14"/>
      <c r="GE19" s="14"/>
      <c r="GF19" s="13" t="s">
        <v>34</v>
      </c>
      <c r="GG19" s="14"/>
      <c r="GH19" s="14"/>
      <c r="GI19" s="14"/>
      <c r="GJ19" s="14"/>
      <c r="GK19" s="13" t="s">
        <v>35</v>
      </c>
    </row>
    <row r="20" spans="2:193" x14ac:dyDescent="0.25">
      <c r="B20" s="3"/>
      <c r="C20" s="24"/>
      <c r="D20" s="24"/>
      <c r="E20" s="24"/>
      <c r="F20" s="24"/>
      <c r="G20" s="27">
        <f t="shared" si="0"/>
        <v>0</v>
      </c>
      <c r="H20" s="28"/>
      <c r="J20" s="33" t="s">
        <v>84</v>
      </c>
      <c r="K20" s="33"/>
      <c r="L20" s="27"/>
      <c r="M20" s="24">
        <v>10</v>
      </c>
      <c r="N20" s="7"/>
      <c r="O20" s="19"/>
      <c r="P20" s="19"/>
      <c r="Q20" s="19"/>
      <c r="R20" s="20"/>
      <c r="S20" s="9"/>
      <c r="T20" s="19"/>
      <c r="U20" s="19"/>
      <c r="V20" s="19"/>
      <c r="W20" s="20"/>
      <c r="X20" s="9"/>
      <c r="Y20" s="19"/>
      <c r="Z20" s="19"/>
      <c r="AA20" s="19"/>
      <c r="AB20" s="20"/>
      <c r="AC20" s="9"/>
      <c r="AD20" s="19"/>
      <c r="AE20" s="19"/>
      <c r="AF20" s="19"/>
      <c r="AG20" s="20"/>
      <c r="AH20" s="9"/>
      <c r="AI20" s="19"/>
      <c r="AJ20" s="19"/>
      <c r="AK20" s="19"/>
      <c r="AL20" s="20"/>
      <c r="AM20" s="9"/>
      <c r="AN20" s="19"/>
      <c r="AO20" s="19"/>
      <c r="AP20" s="19"/>
      <c r="AQ20" s="20"/>
      <c r="AR20" s="9"/>
      <c r="AS20" s="19"/>
      <c r="AT20" s="19"/>
      <c r="AU20" s="19"/>
      <c r="AV20" s="20"/>
      <c r="AW20" s="9"/>
      <c r="AX20" s="19"/>
      <c r="AY20" s="19"/>
      <c r="AZ20" s="19"/>
      <c r="BA20" s="20"/>
      <c r="BB20" s="9"/>
      <c r="BC20" s="19"/>
      <c r="BD20" s="19"/>
      <c r="BE20" s="19"/>
      <c r="BF20" s="20"/>
      <c r="BG20" s="9"/>
      <c r="BH20" s="19"/>
      <c r="BI20" s="19"/>
      <c r="BJ20" s="19"/>
      <c r="BK20" s="20"/>
      <c r="BL20" s="9"/>
      <c r="BM20" s="19"/>
      <c r="BN20" s="19"/>
      <c r="BO20" s="19"/>
      <c r="BP20" s="20"/>
      <c r="BQ20" s="9"/>
      <c r="BR20" s="19"/>
      <c r="BS20" s="19"/>
      <c r="BT20" s="19"/>
      <c r="BU20" s="20"/>
      <c r="BV20" s="9"/>
      <c r="BW20" s="19"/>
      <c r="BX20" s="19"/>
      <c r="BY20" s="19"/>
      <c r="BZ20" s="20"/>
      <c r="CA20" s="9"/>
      <c r="CB20" s="19"/>
      <c r="CC20" s="19"/>
      <c r="CD20" s="19"/>
      <c r="CE20" s="20"/>
      <c r="CF20" s="9"/>
      <c r="CG20" s="19"/>
      <c r="CH20" s="19"/>
      <c r="CI20" s="19"/>
      <c r="CJ20" s="20"/>
      <c r="CK20" s="9"/>
      <c r="CL20" s="19"/>
      <c r="CM20" s="19"/>
      <c r="CN20" s="19"/>
      <c r="CO20" s="20"/>
      <c r="CP20" s="9"/>
      <c r="CQ20" s="19"/>
      <c r="CR20" s="19"/>
      <c r="CS20" s="19"/>
      <c r="CT20" s="20"/>
      <c r="CU20" s="9"/>
      <c r="CV20" s="19"/>
      <c r="CW20" s="19"/>
      <c r="CX20" s="19"/>
      <c r="CY20" s="20"/>
      <c r="CZ20" s="9"/>
      <c r="DA20" s="19"/>
      <c r="DB20" s="19"/>
      <c r="DC20" s="19"/>
      <c r="DD20" s="20"/>
      <c r="DE20" s="9"/>
      <c r="DF20" s="19"/>
      <c r="DG20" s="19"/>
      <c r="DH20" s="19"/>
      <c r="DI20" s="20"/>
      <c r="DJ20" s="9"/>
      <c r="DK20" s="19"/>
      <c r="DL20" s="19"/>
      <c r="DM20" s="19"/>
      <c r="DN20" s="20"/>
      <c r="DO20" s="9"/>
      <c r="DP20" s="19"/>
      <c r="DQ20" s="19"/>
      <c r="DR20" s="19"/>
      <c r="DS20" s="20"/>
      <c r="DT20" s="9"/>
      <c r="DU20" s="19"/>
      <c r="DV20" s="19"/>
      <c r="DW20" s="19"/>
      <c r="DX20" s="20"/>
      <c r="DY20" s="9"/>
      <c r="DZ20" s="19"/>
      <c r="EA20" s="19"/>
      <c r="EB20" s="19"/>
      <c r="EC20" s="20"/>
      <c r="ED20" s="9"/>
      <c r="EE20" s="19"/>
      <c r="EF20" s="19"/>
      <c r="EG20" s="19"/>
      <c r="EH20" s="20"/>
      <c r="EI20" s="9"/>
      <c r="EJ20" s="19"/>
      <c r="EK20" s="19"/>
      <c r="EL20" s="19"/>
      <c r="EM20" s="20"/>
      <c r="EN20" s="9"/>
      <c r="EO20" s="19"/>
      <c r="EP20" s="19"/>
      <c r="EQ20" s="19"/>
      <c r="ER20" s="20"/>
      <c r="ES20" s="9"/>
      <c r="ET20" s="19"/>
      <c r="EU20" s="19"/>
      <c r="EV20" s="19"/>
      <c r="EW20" s="20"/>
      <c r="EX20" s="9"/>
      <c r="EY20" s="19"/>
      <c r="EZ20" s="19"/>
      <c r="FA20" s="19"/>
      <c r="FB20" s="20"/>
      <c r="FC20" s="9"/>
      <c r="FD20" s="19"/>
      <c r="FE20" s="19"/>
      <c r="FF20" s="19"/>
      <c r="FG20" s="20"/>
      <c r="FH20" s="9"/>
      <c r="FI20" s="19"/>
      <c r="FJ20" s="19"/>
      <c r="FK20" s="19"/>
      <c r="FL20" s="20"/>
      <c r="FM20" s="9"/>
      <c r="FN20" s="19"/>
      <c r="FO20" s="19"/>
      <c r="FP20" s="19"/>
      <c r="FQ20" s="20"/>
      <c r="FR20" s="9"/>
      <c r="FS20" s="19"/>
      <c r="FT20" s="19"/>
      <c r="FU20" s="19"/>
      <c r="FV20" s="20"/>
      <c r="FW20" s="9"/>
      <c r="FX20" s="19"/>
      <c r="FY20" s="19"/>
      <c r="FZ20" s="19"/>
      <c r="GA20" s="20"/>
      <c r="GB20" s="9"/>
      <c r="GC20" s="19"/>
      <c r="GD20" s="19"/>
      <c r="GE20" s="19"/>
      <c r="GF20" s="20"/>
      <c r="GG20" s="9"/>
      <c r="GH20" s="19"/>
      <c r="GI20" s="19"/>
      <c r="GJ20" s="19"/>
      <c r="GK20" s="20"/>
    </row>
    <row r="21" spans="2:193" x14ac:dyDescent="0.25">
      <c r="B21" s="3"/>
      <c r="C21" s="24"/>
      <c r="D21" s="24"/>
      <c r="E21" s="24"/>
      <c r="F21" s="24"/>
      <c r="G21" s="27">
        <f t="shared" si="0"/>
        <v>0</v>
      </c>
      <c r="H21" s="28"/>
      <c r="J21" s="3"/>
      <c r="K21" s="3"/>
      <c r="L21" s="3"/>
      <c r="M21" s="3"/>
      <c r="N21" s="11"/>
      <c r="O21" s="11"/>
      <c r="P21" s="11"/>
      <c r="Q21" s="11"/>
      <c r="R21" s="12" t="s">
        <v>0</v>
      </c>
      <c r="S21" s="11"/>
      <c r="T21" s="11"/>
      <c r="U21" s="11"/>
      <c r="V21" s="11"/>
      <c r="W21" s="13" t="s">
        <v>1</v>
      </c>
      <c r="X21" s="11"/>
      <c r="Y21" s="11"/>
      <c r="Z21" s="11"/>
      <c r="AA21" s="11"/>
      <c r="AB21" s="13" t="s">
        <v>2</v>
      </c>
      <c r="AC21" s="11"/>
      <c r="AD21" s="11"/>
      <c r="AE21" s="11"/>
      <c r="AF21" s="11"/>
      <c r="AG21" s="13" t="s">
        <v>3</v>
      </c>
      <c r="AH21" s="11"/>
      <c r="AI21" s="11"/>
      <c r="AJ21" s="11"/>
      <c r="AK21" s="11"/>
      <c r="AL21" s="13" t="s">
        <v>4</v>
      </c>
      <c r="AM21" s="11"/>
      <c r="AN21" s="11"/>
      <c r="AO21" s="11"/>
      <c r="AP21" s="11"/>
      <c r="AQ21" s="13" t="s">
        <v>5</v>
      </c>
      <c r="AR21" s="14"/>
      <c r="AS21" s="14"/>
      <c r="AT21" s="14"/>
      <c r="AU21" s="14"/>
      <c r="AV21" s="13" t="s">
        <v>6</v>
      </c>
      <c r="AW21" s="14"/>
      <c r="AX21" s="14"/>
      <c r="AY21" s="14"/>
      <c r="AZ21" s="14"/>
      <c r="BA21" s="13" t="s">
        <v>7</v>
      </c>
      <c r="BB21" s="14"/>
      <c r="BC21" s="14"/>
      <c r="BD21" s="14"/>
      <c r="BE21" s="14"/>
      <c r="BF21" s="13" t="s">
        <v>8</v>
      </c>
      <c r="BG21" s="14"/>
      <c r="BH21" s="14"/>
      <c r="BI21" s="14"/>
      <c r="BJ21" s="14"/>
      <c r="BK21" s="13" t="s">
        <v>9</v>
      </c>
      <c r="BL21" s="14"/>
      <c r="BM21" s="14"/>
      <c r="BN21" s="14"/>
      <c r="BO21" s="14"/>
      <c r="BP21" s="13" t="s">
        <v>10</v>
      </c>
      <c r="BQ21" s="14"/>
      <c r="BR21" s="14"/>
      <c r="BS21" s="14"/>
      <c r="BT21" s="14"/>
      <c r="BU21" s="13" t="s">
        <v>11</v>
      </c>
      <c r="BV21" s="14"/>
      <c r="BW21" s="14"/>
      <c r="BX21" s="14"/>
      <c r="BY21" s="14"/>
      <c r="BZ21" s="13" t="s">
        <v>12</v>
      </c>
      <c r="CA21" s="14"/>
      <c r="CB21" s="14"/>
      <c r="CC21" s="14"/>
      <c r="CD21" s="14"/>
      <c r="CE21" s="13" t="s">
        <v>13</v>
      </c>
      <c r="CF21" s="14"/>
      <c r="CG21" s="14"/>
      <c r="CH21" s="14"/>
      <c r="CI21" s="14"/>
      <c r="CJ21" s="13" t="s">
        <v>14</v>
      </c>
      <c r="CK21" s="14"/>
      <c r="CL21" s="14"/>
      <c r="CM21" s="14"/>
      <c r="CN21" s="14"/>
      <c r="CO21" s="13" t="s">
        <v>15</v>
      </c>
      <c r="CP21" s="14"/>
      <c r="CQ21" s="14"/>
      <c r="CR21" s="14"/>
      <c r="CS21" s="14"/>
      <c r="CT21" s="13" t="s">
        <v>16</v>
      </c>
      <c r="CU21" s="14"/>
      <c r="CV21" s="14"/>
      <c r="CW21" s="14"/>
      <c r="CX21" s="14"/>
      <c r="CY21" s="13" t="s">
        <v>17</v>
      </c>
      <c r="CZ21" s="14"/>
      <c r="DA21" s="14"/>
      <c r="DB21" s="14"/>
      <c r="DC21" s="14"/>
      <c r="DD21" s="13" t="s">
        <v>18</v>
      </c>
      <c r="DE21" s="14"/>
      <c r="DF21" s="14"/>
      <c r="DG21" s="14"/>
      <c r="DH21" s="14"/>
      <c r="DI21" s="13" t="s">
        <v>19</v>
      </c>
      <c r="DJ21" s="14"/>
      <c r="DK21" s="14"/>
      <c r="DL21" s="14"/>
      <c r="DM21" s="14"/>
      <c r="DN21" s="13" t="s">
        <v>20</v>
      </c>
      <c r="DO21" s="14"/>
      <c r="DP21" s="14"/>
      <c r="DQ21" s="14"/>
      <c r="DR21" s="14"/>
      <c r="DS21" s="13" t="s">
        <v>21</v>
      </c>
      <c r="DT21" s="14"/>
      <c r="DU21" s="14"/>
      <c r="DV21" s="14"/>
      <c r="DW21" s="14"/>
      <c r="DX21" s="13" t="s">
        <v>22</v>
      </c>
      <c r="DY21" s="14"/>
      <c r="DZ21" s="14"/>
      <c r="EA21" s="14"/>
      <c r="EB21" s="14"/>
      <c r="EC21" s="13" t="s">
        <v>23</v>
      </c>
      <c r="ED21" s="14"/>
      <c r="EE21" s="14"/>
      <c r="EF21" s="14"/>
      <c r="EG21" s="14"/>
      <c r="EH21" s="13" t="s">
        <v>24</v>
      </c>
      <c r="EI21" s="14"/>
      <c r="EJ21" s="14"/>
      <c r="EK21" s="14"/>
      <c r="EL21" s="14"/>
      <c r="EM21" s="13" t="s">
        <v>25</v>
      </c>
      <c r="EN21" s="14"/>
      <c r="EO21" s="14"/>
      <c r="EP21" s="14"/>
      <c r="EQ21" s="14"/>
      <c r="ER21" s="13" t="s">
        <v>26</v>
      </c>
      <c r="ES21" s="14"/>
      <c r="ET21" s="14"/>
      <c r="EU21" s="14"/>
      <c r="EV21" s="14"/>
      <c r="EW21" s="13" t="s">
        <v>27</v>
      </c>
      <c r="EX21" s="14"/>
      <c r="EY21" s="14"/>
      <c r="EZ21" s="14"/>
      <c r="FA21" s="14"/>
      <c r="FB21" s="13" t="s">
        <v>28</v>
      </c>
      <c r="FC21" s="14"/>
      <c r="FD21" s="14"/>
      <c r="FE21" s="14"/>
      <c r="FF21" s="14"/>
      <c r="FG21" s="13" t="s">
        <v>29</v>
      </c>
      <c r="FH21" s="14"/>
      <c r="FI21" s="14"/>
      <c r="FJ21" s="14"/>
      <c r="FK21" s="14"/>
      <c r="FL21" s="13" t="s">
        <v>30</v>
      </c>
      <c r="FM21" s="14"/>
      <c r="FN21" s="14"/>
      <c r="FO21" s="14"/>
      <c r="FP21" s="14"/>
      <c r="FQ21" s="13" t="s">
        <v>31</v>
      </c>
      <c r="FR21" s="14"/>
      <c r="FS21" s="14"/>
      <c r="FT21" s="14"/>
      <c r="FU21" s="14"/>
      <c r="FV21" s="13" t="s">
        <v>32</v>
      </c>
      <c r="FW21" s="14"/>
      <c r="FX21" s="14"/>
      <c r="FY21" s="14"/>
      <c r="FZ21" s="14"/>
      <c r="GA21" s="13" t="s">
        <v>33</v>
      </c>
      <c r="GB21" s="14"/>
      <c r="GC21" s="14"/>
      <c r="GD21" s="14"/>
      <c r="GE21" s="14"/>
      <c r="GF21" s="13" t="s">
        <v>34</v>
      </c>
      <c r="GG21" s="14"/>
      <c r="GH21" s="14"/>
      <c r="GI21" s="14"/>
      <c r="GJ21" s="14"/>
      <c r="GK21" s="13" t="s">
        <v>35</v>
      </c>
    </row>
    <row r="22" spans="2:193" x14ac:dyDescent="0.25">
      <c r="B22" s="3"/>
      <c r="C22" s="24"/>
      <c r="D22" s="24"/>
      <c r="E22" s="24"/>
      <c r="F22" s="24"/>
      <c r="G22" s="27">
        <f t="shared" si="0"/>
        <v>0</v>
      </c>
      <c r="H22" s="28"/>
      <c r="J22" s="33" t="s">
        <v>85</v>
      </c>
      <c r="K22" s="33"/>
      <c r="L22" s="27"/>
      <c r="M22" s="24">
        <v>15</v>
      </c>
      <c r="N22" s="7"/>
      <c r="O22" s="19"/>
      <c r="P22" s="19"/>
      <c r="Q22" s="19"/>
      <c r="R22" s="20"/>
      <c r="S22" s="9"/>
      <c r="T22" s="19"/>
      <c r="U22" s="19"/>
      <c r="V22" s="19"/>
      <c r="W22" s="20"/>
      <c r="X22" s="9"/>
      <c r="Y22" s="19"/>
      <c r="Z22" s="19"/>
      <c r="AA22" s="19"/>
      <c r="AB22" s="20"/>
      <c r="AC22" s="9"/>
      <c r="AD22" s="19"/>
      <c r="AE22" s="19"/>
      <c r="AF22" s="19"/>
      <c r="AG22" s="20"/>
      <c r="AH22" s="9"/>
      <c r="AI22" s="19"/>
      <c r="AJ22" s="19"/>
      <c r="AK22" s="19"/>
      <c r="AL22" s="20"/>
      <c r="AM22" s="9"/>
      <c r="AN22" s="19"/>
      <c r="AO22" s="19"/>
      <c r="AP22" s="19"/>
      <c r="AQ22" s="20"/>
      <c r="AR22" s="9"/>
      <c r="AS22" s="19"/>
      <c r="AT22" s="19"/>
      <c r="AU22" s="19"/>
      <c r="AV22" s="20"/>
      <c r="AW22" s="9"/>
      <c r="AX22" s="19"/>
      <c r="AY22" s="19"/>
      <c r="AZ22" s="19"/>
      <c r="BA22" s="20"/>
      <c r="BB22" s="9"/>
      <c r="BC22" s="19"/>
      <c r="BD22" s="19"/>
      <c r="BE22" s="19"/>
      <c r="BF22" s="20"/>
      <c r="BG22" s="9"/>
      <c r="BH22" s="19"/>
      <c r="BI22" s="19"/>
      <c r="BJ22" s="19"/>
      <c r="BK22" s="20"/>
      <c r="BL22" s="9"/>
      <c r="BM22" s="19"/>
      <c r="BN22" s="19"/>
      <c r="BO22" s="19"/>
      <c r="BP22" s="20"/>
      <c r="BQ22" s="9"/>
      <c r="BR22" s="19"/>
      <c r="BS22" s="19"/>
      <c r="BT22" s="19"/>
      <c r="BU22" s="20"/>
      <c r="BV22" s="9"/>
      <c r="BW22" s="19"/>
      <c r="BX22" s="19"/>
      <c r="BY22" s="19"/>
      <c r="BZ22" s="20"/>
      <c r="CA22" s="9"/>
      <c r="CB22" s="19"/>
      <c r="CC22" s="19"/>
      <c r="CD22" s="19"/>
      <c r="CE22" s="20"/>
      <c r="CF22" s="9"/>
      <c r="CG22" s="19"/>
      <c r="CH22" s="19"/>
      <c r="CI22" s="19"/>
      <c r="CJ22" s="20"/>
      <c r="CK22" s="9"/>
      <c r="CL22" s="19"/>
      <c r="CM22" s="19"/>
      <c r="CN22" s="19"/>
      <c r="CO22" s="20"/>
      <c r="CP22" s="9"/>
      <c r="CQ22" s="19"/>
      <c r="CR22" s="19"/>
      <c r="CS22" s="19"/>
      <c r="CT22" s="20"/>
      <c r="CU22" s="9"/>
      <c r="CV22" s="19"/>
      <c r="CW22" s="19"/>
      <c r="CX22" s="19"/>
      <c r="CY22" s="20"/>
      <c r="CZ22" s="9"/>
      <c r="DA22" s="19"/>
      <c r="DB22" s="19"/>
      <c r="DC22" s="19"/>
      <c r="DD22" s="20"/>
      <c r="DE22" s="9"/>
      <c r="DF22" s="19"/>
      <c r="DG22" s="19"/>
      <c r="DH22" s="19"/>
      <c r="DI22" s="20"/>
      <c r="DJ22" s="9"/>
      <c r="DK22" s="19"/>
      <c r="DL22" s="19"/>
      <c r="DM22" s="19"/>
      <c r="DN22" s="20"/>
      <c r="DO22" s="9"/>
      <c r="DP22" s="19"/>
      <c r="DQ22" s="19"/>
      <c r="DR22" s="19"/>
      <c r="DS22" s="20"/>
      <c r="DT22" s="9"/>
      <c r="DU22" s="19"/>
      <c r="DV22" s="19"/>
      <c r="DW22" s="19"/>
      <c r="DX22" s="20"/>
      <c r="DY22" s="9"/>
      <c r="DZ22" s="19"/>
      <c r="EA22" s="19"/>
      <c r="EB22" s="19"/>
      <c r="EC22" s="20"/>
      <c r="ED22" s="9"/>
      <c r="EE22" s="19"/>
      <c r="EF22" s="19"/>
      <c r="EG22" s="19"/>
      <c r="EH22" s="20"/>
      <c r="EI22" s="9"/>
      <c r="EJ22" s="19"/>
      <c r="EK22" s="19"/>
      <c r="EL22" s="19"/>
      <c r="EM22" s="20"/>
      <c r="EN22" s="9"/>
      <c r="EO22" s="19"/>
      <c r="EP22" s="19"/>
      <c r="EQ22" s="19"/>
      <c r="ER22" s="20"/>
      <c r="ES22" s="9"/>
      <c r="ET22" s="19"/>
      <c r="EU22" s="19"/>
      <c r="EV22" s="19"/>
      <c r="EW22" s="20"/>
      <c r="EX22" s="9"/>
      <c r="EY22" s="19"/>
      <c r="EZ22" s="19"/>
      <c r="FA22" s="19"/>
      <c r="FB22" s="20"/>
      <c r="FC22" s="9"/>
      <c r="FD22" s="19"/>
      <c r="FE22" s="19"/>
      <c r="FF22" s="19"/>
      <c r="FG22" s="20"/>
      <c r="FH22" s="9"/>
      <c r="FI22" s="19"/>
      <c r="FJ22" s="19"/>
      <c r="FK22" s="19"/>
      <c r="FL22" s="20"/>
      <c r="FM22" s="9"/>
      <c r="FN22" s="19"/>
      <c r="FO22" s="19"/>
      <c r="FP22" s="19"/>
      <c r="FQ22" s="20"/>
      <c r="FR22" s="9"/>
      <c r="FS22" s="19"/>
      <c r="FT22" s="19"/>
      <c r="FU22" s="19"/>
      <c r="FV22" s="20"/>
      <c r="FW22" s="9"/>
      <c r="FX22" s="19"/>
      <c r="FY22" s="19"/>
      <c r="FZ22" s="19"/>
      <c r="GA22" s="20"/>
      <c r="GB22" s="9"/>
      <c r="GC22" s="19"/>
      <c r="GD22" s="19"/>
      <c r="GE22" s="19"/>
      <c r="GF22" s="20"/>
      <c r="GG22" s="9"/>
      <c r="GH22" s="19"/>
      <c r="GI22" s="19"/>
      <c r="GJ22" s="19"/>
      <c r="GK22" s="20"/>
    </row>
    <row r="23" spans="2:193" x14ac:dyDescent="0.25">
      <c r="B23" s="3"/>
      <c r="C23" s="24"/>
      <c r="D23" s="24"/>
      <c r="E23" s="24"/>
      <c r="F23" s="24"/>
      <c r="G23" s="27">
        <f t="shared" si="0"/>
        <v>0</v>
      </c>
      <c r="H23" s="28"/>
      <c r="J23" s="3"/>
      <c r="K23" s="3"/>
      <c r="L23" s="3"/>
      <c r="M23" s="3"/>
      <c r="N23" s="11"/>
      <c r="O23" s="11"/>
      <c r="P23" s="11"/>
      <c r="Q23" s="11"/>
      <c r="R23" s="12" t="s">
        <v>0</v>
      </c>
      <c r="S23" s="11"/>
      <c r="T23" s="11"/>
      <c r="U23" s="11"/>
      <c r="V23" s="11"/>
      <c r="W23" s="13" t="s">
        <v>1</v>
      </c>
      <c r="X23" s="11"/>
      <c r="Y23" s="11"/>
      <c r="Z23" s="11"/>
      <c r="AA23" s="11"/>
      <c r="AB23" s="13" t="s">
        <v>2</v>
      </c>
      <c r="AC23" s="11"/>
      <c r="AD23" s="11"/>
      <c r="AE23" s="11"/>
      <c r="AF23" s="11"/>
      <c r="AG23" s="13" t="s">
        <v>3</v>
      </c>
      <c r="AH23" s="11"/>
      <c r="AI23" s="11"/>
      <c r="AJ23" s="11"/>
      <c r="AK23" s="11"/>
      <c r="AL23" s="13" t="s">
        <v>4</v>
      </c>
      <c r="AM23" s="11"/>
      <c r="AN23" s="11"/>
      <c r="AO23" s="11"/>
      <c r="AP23" s="11"/>
      <c r="AQ23" s="13" t="s">
        <v>5</v>
      </c>
      <c r="AR23" s="14"/>
      <c r="AS23" s="14"/>
      <c r="AT23" s="14"/>
      <c r="AU23" s="14"/>
      <c r="AV23" s="13" t="s">
        <v>6</v>
      </c>
      <c r="AW23" s="14"/>
      <c r="AX23" s="14"/>
      <c r="AY23" s="14"/>
      <c r="AZ23" s="14"/>
      <c r="BA23" s="13" t="s">
        <v>7</v>
      </c>
      <c r="BB23" s="14"/>
      <c r="BC23" s="14"/>
      <c r="BD23" s="14"/>
      <c r="BE23" s="14"/>
      <c r="BF23" s="13" t="s">
        <v>8</v>
      </c>
      <c r="BG23" s="14"/>
      <c r="BH23" s="14"/>
      <c r="BI23" s="14"/>
      <c r="BJ23" s="14"/>
      <c r="BK23" s="13" t="s">
        <v>9</v>
      </c>
      <c r="BL23" s="14"/>
      <c r="BM23" s="14"/>
      <c r="BN23" s="14"/>
      <c r="BO23" s="14"/>
      <c r="BP23" s="13" t="s">
        <v>10</v>
      </c>
      <c r="BQ23" s="14"/>
      <c r="BR23" s="14"/>
      <c r="BS23" s="14"/>
      <c r="BT23" s="14"/>
      <c r="BU23" s="13" t="s">
        <v>11</v>
      </c>
      <c r="BV23" s="14"/>
      <c r="BW23" s="14"/>
      <c r="BX23" s="14"/>
      <c r="BY23" s="14"/>
      <c r="BZ23" s="13" t="s">
        <v>12</v>
      </c>
      <c r="CA23" s="14"/>
      <c r="CB23" s="14"/>
      <c r="CC23" s="14"/>
      <c r="CD23" s="14"/>
      <c r="CE23" s="13" t="s">
        <v>13</v>
      </c>
      <c r="CF23" s="14"/>
      <c r="CG23" s="14"/>
      <c r="CH23" s="14"/>
      <c r="CI23" s="14"/>
      <c r="CJ23" s="13" t="s">
        <v>14</v>
      </c>
      <c r="CK23" s="14"/>
      <c r="CL23" s="14"/>
      <c r="CM23" s="14"/>
      <c r="CN23" s="14"/>
      <c r="CO23" s="13" t="s">
        <v>15</v>
      </c>
      <c r="CP23" s="14"/>
      <c r="CQ23" s="14"/>
      <c r="CR23" s="14"/>
      <c r="CS23" s="14"/>
      <c r="CT23" s="13" t="s">
        <v>16</v>
      </c>
      <c r="CU23" s="14"/>
      <c r="CV23" s="14"/>
      <c r="CW23" s="14"/>
      <c r="CX23" s="14"/>
      <c r="CY23" s="13" t="s">
        <v>17</v>
      </c>
      <c r="CZ23" s="14"/>
      <c r="DA23" s="14"/>
      <c r="DB23" s="14"/>
      <c r="DC23" s="14"/>
      <c r="DD23" s="13" t="s">
        <v>18</v>
      </c>
      <c r="DE23" s="14"/>
      <c r="DF23" s="14"/>
      <c r="DG23" s="14"/>
      <c r="DH23" s="14"/>
      <c r="DI23" s="13" t="s">
        <v>19</v>
      </c>
      <c r="DJ23" s="14"/>
      <c r="DK23" s="14"/>
      <c r="DL23" s="14"/>
      <c r="DM23" s="14"/>
      <c r="DN23" s="13" t="s">
        <v>20</v>
      </c>
      <c r="DO23" s="14"/>
      <c r="DP23" s="14"/>
      <c r="DQ23" s="14"/>
      <c r="DR23" s="14"/>
      <c r="DS23" s="13" t="s">
        <v>21</v>
      </c>
      <c r="DT23" s="14"/>
      <c r="DU23" s="14"/>
      <c r="DV23" s="14"/>
      <c r="DW23" s="14"/>
      <c r="DX23" s="13" t="s">
        <v>22</v>
      </c>
      <c r="DY23" s="14"/>
      <c r="DZ23" s="14"/>
      <c r="EA23" s="14"/>
      <c r="EB23" s="14"/>
      <c r="EC23" s="13" t="s">
        <v>23</v>
      </c>
      <c r="ED23" s="14"/>
      <c r="EE23" s="14"/>
      <c r="EF23" s="14"/>
      <c r="EG23" s="14"/>
      <c r="EH23" s="13" t="s">
        <v>24</v>
      </c>
      <c r="EI23" s="14"/>
      <c r="EJ23" s="14"/>
      <c r="EK23" s="14"/>
      <c r="EL23" s="14"/>
      <c r="EM23" s="13" t="s">
        <v>25</v>
      </c>
      <c r="EN23" s="14"/>
      <c r="EO23" s="14"/>
      <c r="EP23" s="14"/>
      <c r="EQ23" s="14"/>
      <c r="ER23" s="13" t="s">
        <v>26</v>
      </c>
      <c r="ES23" s="14"/>
      <c r="ET23" s="14"/>
      <c r="EU23" s="14"/>
      <c r="EV23" s="14"/>
      <c r="EW23" s="13" t="s">
        <v>27</v>
      </c>
      <c r="EX23" s="14"/>
      <c r="EY23" s="14"/>
      <c r="EZ23" s="14"/>
      <c r="FA23" s="14"/>
      <c r="FB23" s="13" t="s">
        <v>28</v>
      </c>
      <c r="FC23" s="14"/>
      <c r="FD23" s="14"/>
      <c r="FE23" s="14"/>
      <c r="FF23" s="14"/>
      <c r="FG23" s="13" t="s">
        <v>29</v>
      </c>
      <c r="FH23" s="14"/>
      <c r="FI23" s="14"/>
      <c r="FJ23" s="14"/>
      <c r="FK23" s="14"/>
      <c r="FL23" s="13" t="s">
        <v>30</v>
      </c>
      <c r="FM23" s="14"/>
      <c r="FN23" s="14"/>
      <c r="FO23" s="14"/>
      <c r="FP23" s="14"/>
      <c r="FQ23" s="13" t="s">
        <v>31</v>
      </c>
      <c r="FR23" s="14"/>
      <c r="FS23" s="14"/>
      <c r="FT23" s="14"/>
      <c r="FU23" s="14"/>
      <c r="FV23" s="13" t="s">
        <v>32</v>
      </c>
      <c r="FW23" s="14"/>
      <c r="FX23" s="14"/>
      <c r="FY23" s="14"/>
      <c r="FZ23" s="14"/>
      <c r="GA23" s="13" t="s">
        <v>33</v>
      </c>
      <c r="GB23" s="14"/>
      <c r="GC23" s="14"/>
      <c r="GD23" s="14"/>
      <c r="GE23" s="14"/>
      <c r="GF23" s="13" t="s">
        <v>34</v>
      </c>
      <c r="GG23" s="14"/>
      <c r="GH23" s="14"/>
      <c r="GI23" s="14"/>
      <c r="GJ23" s="14"/>
      <c r="GK23" s="13" t="s">
        <v>35</v>
      </c>
    </row>
    <row r="24" spans="2:193" x14ac:dyDescent="0.25">
      <c r="B24" s="3"/>
      <c r="C24" s="24"/>
      <c r="D24" s="24"/>
      <c r="E24" s="24"/>
      <c r="F24" s="24"/>
      <c r="G24" s="27">
        <f t="shared" si="0"/>
        <v>0</v>
      </c>
      <c r="H24" s="28"/>
      <c r="J24" s="33" t="s">
        <v>54</v>
      </c>
      <c r="K24" s="33"/>
      <c r="L24" s="27"/>
      <c r="M24" s="24">
        <v>3</v>
      </c>
      <c r="N24" s="7"/>
      <c r="O24" s="19"/>
      <c r="P24" s="19"/>
      <c r="Q24" s="19"/>
      <c r="R24" s="20"/>
      <c r="S24" s="9"/>
      <c r="T24" s="19"/>
      <c r="U24" s="19"/>
      <c r="V24" s="19"/>
      <c r="W24" s="20"/>
      <c r="X24" s="9"/>
      <c r="Y24" s="19"/>
      <c r="Z24" s="19"/>
      <c r="AA24" s="19"/>
      <c r="AB24" s="20"/>
      <c r="AC24" s="9"/>
      <c r="AD24" s="19"/>
      <c r="AE24" s="19"/>
      <c r="AF24" s="19"/>
      <c r="AG24" s="20"/>
      <c r="AH24" s="9"/>
      <c r="AI24" s="19"/>
      <c r="AJ24" s="19"/>
      <c r="AK24" s="19"/>
      <c r="AL24" s="20"/>
      <c r="AM24" s="9"/>
      <c r="AN24" s="19"/>
      <c r="AO24" s="19"/>
      <c r="AP24" s="19"/>
      <c r="AQ24" s="20"/>
      <c r="AR24" s="9"/>
      <c r="AS24" s="19"/>
      <c r="AT24" s="19"/>
      <c r="AU24" s="19"/>
      <c r="AV24" s="20"/>
      <c r="AW24" s="9"/>
      <c r="AX24" s="19"/>
      <c r="AY24" s="19"/>
      <c r="AZ24" s="19"/>
      <c r="BA24" s="20"/>
      <c r="BB24" s="9"/>
      <c r="BC24" s="19"/>
      <c r="BD24" s="19"/>
      <c r="BE24" s="19"/>
      <c r="BF24" s="20"/>
      <c r="BG24" s="9"/>
      <c r="BH24" s="19"/>
      <c r="BI24" s="19"/>
      <c r="BJ24" s="19"/>
      <c r="BK24" s="20"/>
      <c r="BL24" s="9"/>
      <c r="BM24" s="19"/>
      <c r="BN24" s="19"/>
      <c r="BO24" s="19"/>
      <c r="BP24" s="20"/>
      <c r="BQ24" s="9"/>
      <c r="BR24" s="19"/>
      <c r="BS24" s="19"/>
      <c r="BT24" s="19"/>
      <c r="BU24" s="20"/>
      <c r="BV24" s="9"/>
      <c r="BW24" s="19"/>
      <c r="BX24" s="19"/>
      <c r="BY24" s="19"/>
      <c r="BZ24" s="20"/>
      <c r="CA24" s="9"/>
      <c r="CB24" s="19"/>
      <c r="CC24" s="19"/>
      <c r="CD24" s="19"/>
      <c r="CE24" s="20"/>
      <c r="CF24" s="9"/>
      <c r="CG24" s="19"/>
      <c r="CH24" s="19"/>
      <c r="CI24" s="19"/>
      <c r="CJ24" s="20"/>
      <c r="CK24" s="9"/>
      <c r="CL24" s="19"/>
      <c r="CM24" s="19"/>
      <c r="CN24" s="19"/>
      <c r="CO24" s="20"/>
      <c r="CP24" s="9"/>
      <c r="CQ24" s="19"/>
      <c r="CR24" s="19"/>
      <c r="CS24" s="19"/>
      <c r="CT24" s="20"/>
      <c r="CU24" s="9"/>
      <c r="CV24" s="19"/>
      <c r="CW24" s="19"/>
      <c r="CX24" s="19"/>
      <c r="CY24" s="20"/>
      <c r="CZ24" s="9"/>
      <c r="DA24" s="19"/>
      <c r="DB24" s="19"/>
      <c r="DC24" s="19"/>
      <c r="DD24" s="20"/>
      <c r="DE24" s="9"/>
      <c r="DF24" s="19"/>
      <c r="DG24" s="19"/>
      <c r="DH24" s="19"/>
      <c r="DI24" s="20"/>
      <c r="DJ24" s="9"/>
      <c r="DK24" s="19"/>
      <c r="DL24" s="19"/>
      <c r="DM24" s="19"/>
      <c r="DN24" s="20"/>
      <c r="DO24" s="9"/>
      <c r="DP24" s="19"/>
      <c r="DQ24" s="19"/>
      <c r="DR24" s="19"/>
      <c r="DS24" s="20"/>
      <c r="DT24" s="9"/>
      <c r="DU24" s="19"/>
      <c r="DV24" s="19"/>
      <c r="DW24" s="19"/>
      <c r="DX24" s="20"/>
      <c r="DY24" s="9"/>
      <c r="DZ24" s="19"/>
      <c r="EA24" s="19"/>
      <c r="EB24" s="19"/>
      <c r="EC24" s="20"/>
      <c r="ED24" s="9"/>
      <c r="EE24" s="19"/>
      <c r="EF24" s="19"/>
      <c r="EG24" s="19"/>
      <c r="EH24" s="20"/>
      <c r="EI24" s="9"/>
      <c r="EJ24" s="19"/>
      <c r="EK24" s="19"/>
      <c r="EL24" s="19"/>
      <c r="EM24" s="20"/>
      <c r="EN24" s="9"/>
      <c r="EO24" s="19"/>
      <c r="EP24" s="19"/>
      <c r="EQ24" s="19"/>
      <c r="ER24" s="20"/>
      <c r="ES24" s="9"/>
      <c r="ET24" s="19"/>
      <c r="EU24" s="19"/>
      <c r="EV24" s="19"/>
      <c r="EW24" s="20"/>
      <c r="EX24" s="9"/>
      <c r="EY24" s="19"/>
      <c r="EZ24" s="19"/>
      <c r="FA24" s="19"/>
      <c r="FB24" s="20"/>
      <c r="FC24" s="9"/>
      <c r="FD24" s="19"/>
      <c r="FE24" s="19"/>
      <c r="FF24" s="19"/>
      <c r="FG24" s="20"/>
      <c r="FH24" s="9"/>
      <c r="FI24" s="19"/>
      <c r="FJ24" s="19"/>
      <c r="FK24" s="19"/>
      <c r="FL24" s="20"/>
      <c r="FM24" s="9"/>
      <c r="FN24" s="19"/>
      <c r="FO24" s="19"/>
      <c r="FP24" s="19"/>
      <c r="FQ24" s="20"/>
      <c r="FR24" s="9"/>
      <c r="FS24" s="19"/>
      <c r="FT24" s="19"/>
      <c r="FU24" s="19"/>
      <c r="FV24" s="20"/>
      <c r="FW24" s="9"/>
      <c r="FX24" s="19"/>
      <c r="FY24" s="19"/>
      <c r="FZ24" s="19"/>
      <c r="GA24" s="20"/>
      <c r="GB24" s="9"/>
      <c r="GC24" s="19"/>
      <c r="GD24" s="19"/>
      <c r="GE24" s="19"/>
      <c r="GF24" s="20"/>
      <c r="GG24" s="9"/>
      <c r="GH24" s="19"/>
      <c r="GI24" s="19"/>
      <c r="GJ24" s="19"/>
      <c r="GK24" s="20"/>
    </row>
    <row r="25" spans="2:193" x14ac:dyDescent="0.25">
      <c r="B25" s="3"/>
      <c r="C25" s="24"/>
      <c r="D25" s="24"/>
      <c r="E25" s="24"/>
      <c r="F25" s="24"/>
      <c r="G25" s="27">
        <f t="shared" si="0"/>
        <v>0</v>
      </c>
      <c r="H25" s="28"/>
    </row>
    <row r="26" spans="2:193" x14ac:dyDescent="0.25">
      <c r="B26" s="3"/>
      <c r="C26" s="24"/>
      <c r="D26" s="24"/>
      <c r="E26" s="24"/>
      <c r="F26" s="24"/>
      <c r="G26" s="27">
        <f t="shared" si="0"/>
        <v>0</v>
      </c>
      <c r="H26" s="28"/>
    </row>
    <row r="27" spans="2:193" ht="15.75" thickBot="1" x14ac:dyDescent="0.3">
      <c r="B27" s="3"/>
      <c r="C27" s="62" t="s">
        <v>79</v>
      </c>
      <c r="D27" s="63"/>
      <c r="E27" s="63"/>
      <c r="F27" s="64"/>
      <c r="G27" s="29">
        <f>SUM(G15:G26)</f>
        <v>255</v>
      </c>
      <c r="H27" s="28"/>
    </row>
    <row r="28" spans="2:193" ht="15.75" thickTop="1" x14ac:dyDescent="0.25">
      <c r="B28" s="3"/>
      <c r="C28" s="3"/>
      <c r="D28" s="3"/>
      <c r="E28" s="3"/>
      <c r="F28" s="3"/>
      <c r="G28" s="3"/>
      <c r="H28" s="28"/>
    </row>
    <row r="29" spans="2:193" x14ac:dyDescent="0.25">
      <c r="H29" s="6"/>
      <c r="N29" s="11"/>
      <c r="O29" s="11"/>
      <c r="P29" s="11"/>
      <c r="Q29" s="11"/>
      <c r="R29" s="12"/>
      <c r="S29" s="11"/>
      <c r="T29" s="11"/>
      <c r="U29" s="11"/>
      <c r="V29" s="11"/>
      <c r="W29" s="13"/>
      <c r="X29" s="11"/>
      <c r="Y29" s="11"/>
      <c r="Z29" s="11"/>
      <c r="AA29" s="11"/>
      <c r="AB29" s="13"/>
      <c r="AC29" s="11"/>
      <c r="AD29" s="11"/>
      <c r="AE29" s="11"/>
      <c r="AF29" s="11"/>
      <c r="AG29" s="13"/>
      <c r="AH29" s="11"/>
      <c r="AI29" s="11"/>
      <c r="AJ29" s="11"/>
      <c r="AK29" s="11"/>
      <c r="AL29" s="13"/>
      <c r="AM29" s="11"/>
      <c r="AN29" s="11"/>
      <c r="AO29" s="11"/>
      <c r="AP29" s="11"/>
      <c r="AQ29" s="13"/>
      <c r="AR29" s="14"/>
      <c r="AS29" s="14"/>
      <c r="AT29" s="14"/>
      <c r="AU29" s="14"/>
      <c r="AV29" s="13"/>
      <c r="AW29" s="14"/>
      <c r="AX29" s="14"/>
      <c r="AY29" s="14"/>
      <c r="AZ29" s="14"/>
      <c r="BA29" s="13"/>
      <c r="BB29" s="14"/>
      <c r="BC29" s="14"/>
      <c r="BD29" s="14"/>
      <c r="BE29" s="14"/>
      <c r="BF29" s="13"/>
      <c r="BG29" s="14"/>
      <c r="BH29" s="14"/>
      <c r="BI29" s="14"/>
      <c r="BJ29" s="14"/>
      <c r="BK29" s="13"/>
      <c r="BL29" s="14"/>
      <c r="BM29" s="14"/>
      <c r="BN29" s="14"/>
      <c r="BO29" s="14"/>
      <c r="BP29" s="13"/>
      <c r="BQ29" s="14"/>
      <c r="BR29" s="14"/>
      <c r="BS29" s="14"/>
      <c r="BT29" s="14"/>
      <c r="BU29" s="13"/>
      <c r="BV29" s="14"/>
      <c r="BW29" s="14"/>
      <c r="BX29" s="14"/>
      <c r="BY29" s="14"/>
      <c r="BZ29" s="13"/>
      <c r="CA29" s="14"/>
      <c r="CB29" s="14"/>
      <c r="CC29" s="14"/>
      <c r="CD29" s="14"/>
      <c r="CE29" s="13"/>
      <c r="CF29" s="14"/>
      <c r="CG29" s="14"/>
      <c r="CH29" s="14"/>
      <c r="CI29" s="14"/>
      <c r="CJ29" s="13"/>
      <c r="CK29" s="14"/>
      <c r="CL29" s="14"/>
      <c r="CM29" s="14"/>
      <c r="CN29" s="14"/>
      <c r="CO29" s="13"/>
      <c r="CP29" s="14"/>
      <c r="CQ29" s="14"/>
      <c r="CR29" s="14"/>
      <c r="CS29" s="14"/>
      <c r="CT29" s="13"/>
      <c r="CU29" s="14"/>
      <c r="CV29" s="14"/>
      <c r="CW29" s="14"/>
      <c r="CX29" s="14"/>
      <c r="CY29" s="13"/>
      <c r="CZ29" s="14"/>
      <c r="DA29" s="14"/>
      <c r="DB29" s="14"/>
      <c r="DC29" s="14"/>
      <c r="DD29" s="13"/>
      <c r="DE29" s="14"/>
      <c r="DF29" s="14"/>
      <c r="DG29" s="14"/>
      <c r="DH29" s="14"/>
      <c r="DI29" s="13"/>
      <c r="DJ29" s="14"/>
      <c r="DK29" s="14"/>
      <c r="DL29" s="14"/>
      <c r="DM29" s="14"/>
      <c r="DN29" s="13"/>
      <c r="DO29" s="14"/>
      <c r="DP29" s="14"/>
      <c r="DQ29" s="14"/>
      <c r="DR29" s="14"/>
      <c r="DS29" s="13"/>
      <c r="DT29" s="14"/>
      <c r="DU29" s="14"/>
      <c r="DV29" s="14"/>
      <c r="DW29" s="14"/>
      <c r="DX29" s="13"/>
      <c r="DY29" s="14"/>
      <c r="DZ29" s="14"/>
      <c r="EA29" s="14"/>
      <c r="EB29" s="14"/>
      <c r="EC29" s="13"/>
      <c r="ED29" s="14"/>
      <c r="EE29" s="14"/>
      <c r="EF29" s="14"/>
      <c r="EG29" s="14"/>
      <c r="EH29" s="13"/>
      <c r="EI29" s="14"/>
      <c r="EJ29" s="14"/>
      <c r="EK29" s="14"/>
      <c r="EL29" s="14"/>
      <c r="EM29" s="13"/>
      <c r="EN29" s="14"/>
      <c r="EO29" s="14"/>
      <c r="EP29" s="14"/>
      <c r="EQ29" s="14"/>
      <c r="ER29" s="13"/>
      <c r="ES29" s="14"/>
      <c r="ET29" s="14"/>
      <c r="EU29" s="14"/>
      <c r="EV29" s="14"/>
      <c r="EW29" s="13"/>
      <c r="EX29" s="14"/>
      <c r="EY29" s="14"/>
      <c r="EZ29" s="14"/>
      <c r="FA29" s="14"/>
      <c r="FB29" s="13"/>
      <c r="FC29" s="14"/>
      <c r="FD29" s="14"/>
      <c r="FE29" s="14"/>
      <c r="FF29" s="14"/>
      <c r="FG29" s="13"/>
      <c r="FH29" s="14"/>
      <c r="FI29" s="14"/>
      <c r="FJ29" s="14"/>
      <c r="FK29" s="14"/>
      <c r="FL29" s="13"/>
      <c r="FM29" s="14"/>
      <c r="FN29" s="14"/>
      <c r="FO29" s="14"/>
      <c r="FP29" s="14"/>
      <c r="FQ29" s="13"/>
      <c r="FR29" s="14"/>
      <c r="FS29" s="14"/>
      <c r="FT29" s="14"/>
      <c r="FU29" s="14"/>
      <c r="FV29" s="13"/>
      <c r="FW29" s="14"/>
      <c r="FX29" s="14"/>
      <c r="FY29" s="14"/>
      <c r="FZ29" s="14"/>
      <c r="GA29" s="13"/>
      <c r="GB29" s="14"/>
      <c r="GC29" s="14"/>
      <c r="GD29" s="14"/>
      <c r="GE29" s="14"/>
      <c r="GF29" s="13"/>
      <c r="GG29" s="14"/>
      <c r="GH29" s="14"/>
      <c r="GI29" s="14"/>
      <c r="GJ29" s="14"/>
      <c r="GK29" s="13"/>
    </row>
    <row r="31" spans="2:193" x14ac:dyDescent="0.25">
      <c r="C31" s="5" t="s">
        <v>86</v>
      </c>
    </row>
    <row r="32" spans="2:193" x14ac:dyDescent="0.25">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8"/>
      <c r="BC32" s="58"/>
      <c r="BD32" s="58"/>
      <c r="BE32" s="58"/>
      <c r="BF32" s="58"/>
      <c r="BG32" s="58"/>
      <c r="BH32" s="58"/>
      <c r="BI32" s="58"/>
      <c r="BJ32" s="58"/>
      <c r="BK32" s="58"/>
      <c r="BL32" s="58"/>
      <c r="BM32" s="58"/>
      <c r="BN32" s="58"/>
      <c r="BO32" s="58"/>
      <c r="BP32" s="58"/>
      <c r="BQ32" s="58"/>
      <c r="BR32" s="58"/>
      <c r="BS32" s="58"/>
      <c r="BT32" s="58"/>
      <c r="BU32" s="58"/>
      <c r="BV32" s="58"/>
      <c r="BW32" s="58"/>
      <c r="BX32" s="58"/>
      <c r="BY32" s="58"/>
      <c r="BZ32" s="58"/>
      <c r="CA32" s="58"/>
      <c r="CB32" s="58"/>
      <c r="CC32" s="58"/>
      <c r="CD32" s="58"/>
      <c r="CE32" s="58"/>
      <c r="CF32" s="58"/>
      <c r="CG32" s="58"/>
      <c r="CH32" s="58"/>
      <c r="CI32" s="58"/>
      <c r="CJ32" s="58"/>
      <c r="CK32" s="58"/>
      <c r="CL32" s="58"/>
      <c r="CM32" s="58"/>
      <c r="CN32" s="58"/>
      <c r="CO32" s="58"/>
      <c r="CP32" s="58"/>
      <c r="CQ32" s="58"/>
      <c r="CR32" s="58"/>
      <c r="CS32" s="58"/>
      <c r="CT32" s="58"/>
      <c r="CU32" s="58"/>
      <c r="CV32" s="58"/>
      <c r="CW32" s="58"/>
      <c r="CX32" s="58"/>
      <c r="CY32" s="58"/>
      <c r="CZ32" s="58"/>
      <c r="DA32" s="58"/>
      <c r="DB32" s="58"/>
      <c r="DC32" s="58"/>
      <c r="DD32" s="58"/>
      <c r="DE32" s="58"/>
      <c r="DF32" s="58"/>
      <c r="DG32" s="58"/>
      <c r="DH32" s="58"/>
      <c r="DI32" s="58"/>
      <c r="DJ32" s="58"/>
      <c r="DK32" s="58"/>
      <c r="DL32" s="58"/>
      <c r="DM32" s="58"/>
      <c r="DN32" s="58"/>
      <c r="DO32" s="58"/>
      <c r="DP32" s="58"/>
      <c r="DQ32" s="58"/>
      <c r="DR32" s="58"/>
      <c r="DS32" s="58"/>
      <c r="DT32" s="58"/>
      <c r="DU32" s="58"/>
      <c r="DV32" s="58"/>
      <c r="DW32" s="58"/>
      <c r="DX32" s="58"/>
      <c r="DY32" s="58"/>
      <c r="DZ32" s="58"/>
      <c r="EA32" s="58"/>
      <c r="EB32" s="58"/>
      <c r="EC32" s="58"/>
      <c r="ED32" s="58"/>
      <c r="EE32" s="58"/>
      <c r="EF32" s="58"/>
      <c r="EG32" s="58"/>
      <c r="EH32" s="58"/>
      <c r="EI32" s="58"/>
      <c r="EJ32" s="58"/>
      <c r="EK32" s="58"/>
      <c r="EL32" s="58"/>
      <c r="EM32" s="58"/>
      <c r="EN32" s="58"/>
      <c r="EO32" s="58"/>
      <c r="EP32" s="58"/>
      <c r="EQ32" s="58"/>
      <c r="ER32" s="58"/>
      <c r="ES32" s="58"/>
      <c r="ET32" s="58"/>
      <c r="EU32" s="58"/>
      <c r="EV32" s="58"/>
      <c r="EW32" s="58"/>
      <c r="EX32" s="58"/>
      <c r="EY32" s="58"/>
      <c r="EZ32" s="58"/>
      <c r="FA32" s="58"/>
      <c r="FB32" s="58"/>
      <c r="FC32" s="58"/>
      <c r="FD32" s="58"/>
      <c r="FE32" s="58"/>
      <c r="FF32" s="58"/>
      <c r="FG32" s="58"/>
      <c r="FH32" s="58"/>
      <c r="FI32" s="58"/>
      <c r="FJ32" s="58"/>
      <c r="FK32" s="58"/>
      <c r="FL32" s="58"/>
      <c r="FM32" s="58"/>
      <c r="FN32" s="58"/>
      <c r="FO32" s="58"/>
      <c r="FP32" s="58"/>
      <c r="FQ32" s="58"/>
      <c r="FR32" s="58"/>
      <c r="FS32" s="58"/>
      <c r="FT32" s="58"/>
      <c r="FU32" s="58"/>
      <c r="FV32" s="58"/>
      <c r="FW32" s="58"/>
      <c r="FX32" s="58"/>
      <c r="FY32" s="58"/>
      <c r="FZ32" s="58"/>
      <c r="GA32" s="58"/>
      <c r="GB32" s="58"/>
      <c r="GC32" s="58"/>
      <c r="GD32" s="58"/>
      <c r="GE32" s="58"/>
      <c r="GF32" s="58"/>
      <c r="GG32" s="58"/>
      <c r="GH32" s="58"/>
      <c r="GI32" s="58"/>
      <c r="GJ32" s="58"/>
      <c r="GK32" s="58"/>
    </row>
    <row r="33" spans="3:193" x14ac:dyDescent="0.25">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c r="BC33" s="58"/>
      <c r="BD33" s="58"/>
      <c r="BE33" s="58"/>
      <c r="BF33" s="58"/>
      <c r="BG33" s="58"/>
      <c r="BH33" s="58"/>
      <c r="BI33" s="58"/>
      <c r="BJ33" s="58"/>
      <c r="BK33" s="58"/>
      <c r="BL33" s="58"/>
      <c r="BM33" s="58"/>
      <c r="BN33" s="58"/>
      <c r="BO33" s="58"/>
      <c r="BP33" s="58"/>
      <c r="BQ33" s="58"/>
      <c r="BR33" s="58"/>
      <c r="BS33" s="58"/>
      <c r="BT33" s="58"/>
      <c r="BU33" s="58"/>
      <c r="BV33" s="58"/>
      <c r="BW33" s="58"/>
      <c r="BX33" s="58"/>
      <c r="BY33" s="58"/>
      <c r="BZ33" s="58"/>
      <c r="CA33" s="58"/>
      <c r="CB33" s="58"/>
      <c r="CC33" s="58"/>
      <c r="CD33" s="58"/>
      <c r="CE33" s="58"/>
      <c r="CF33" s="58"/>
      <c r="CG33" s="58"/>
      <c r="CH33" s="58"/>
      <c r="CI33" s="58"/>
      <c r="CJ33" s="58"/>
      <c r="CK33" s="58"/>
      <c r="CL33" s="58"/>
      <c r="CM33" s="58"/>
      <c r="CN33" s="58"/>
      <c r="CO33" s="58"/>
      <c r="CP33" s="58"/>
      <c r="CQ33" s="58"/>
      <c r="CR33" s="58"/>
      <c r="CS33" s="58"/>
      <c r="CT33" s="58"/>
      <c r="CU33" s="58"/>
      <c r="CV33" s="58"/>
      <c r="CW33" s="58"/>
      <c r="CX33" s="58"/>
      <c r="CY33" s="58"/>
      <c r="CZ33" s="58"/>
      <c r="DA33" s="58"/>
      <c r="DB33" s="58"/>
      <c r="DC33" s="58"/>
      <c r="DD33" s="58"/>
      <c r="DE33" s="58"/>
      <c r="DF33" s="58"/>
      <c r="DG33" s="58"/>
      <c r="DH33" s="58"/>
      <c r="DI33" s="58"/>
      <c r="DJ33" s="58"/>
      <c r="DK33" s="58"/>
      <c r="DL33" s="58"/>
      <c r="DM33" s="58"/>
      <c r="DN33" s="58"/>
      <c r="DO33" s="58"/>
      <c r="DP33" s="58"/>
      <c r="DQ33" s="58"/>
      <c r="DR33" s="58"/>
      <c r="DS33" s="58"/>
      <c r="DT33" s="58"/>
      <c r="DU33" s="58"/>
      <c r="DV33" s="58"/>
      <c r="DW33" s="58"/>
      <c r="DX33" s="58"/>
      <c r="DY33" s="58"/>
      <c r="DZ33" s="58"/>
      <c r="EA33" s="58"/>
      <c r="EB33" s="58"/>
      <c r="EC33" s="58"/>
      <c r="ED33" s="58"/>
      <c r="EE33" s="58"/>
      <c r="EF33" s="58"/>
      <c r="EG33" s="58"/>
      <c r="EH33" s="58"/>
      <c r="EI33" s="58"/>
      <c r="EJ33" s="58"/>
      <c r="EK33" s="58"/>
      <c r="EL33" s="58"/>
      <c r="EM33" s="58"/>
      <c r="EN33" s="58"/>
      <c r="EO33" s="58"/>
      <c r="EP33" s="58"/>
      <c r="EQ33" s="58"/>
      <c r="ER33" s="58"/>
      <c r="ES33" s="58"/>
      <c r="ET33" s="58"/>
      <c r="EU33" s="58"/>
      <c r="EV33" s="58"/>
      <c r="EW33" s="58"/>
      <c r="EX33" s="58"/>
      <c r="EY33" s="58"/>
      <c r="EZ33" s="58"/>
      <c r="FA33" s="58"/>
      <c r="FB33" s="58"/>
      <c r="FC33" s="58"/>
      <c r="FD33" s="58"/>
      <c r="FE33" s="58"/>
      <c r="FF33" s="58"/>
      <c r="FG33" s="58"/>
      <c r="FH33" s="58"/>
      <c r="FI33" s="58"/>
      <c r="FJ33" s="58"/>
      <c r="FK33" s="58"/>
      <c r="FL33" s="58"/>
      <c r="FM33" s="58"/>
      <c r="FN33" s="58"/>
      <c r="FO33" s="58"/>
      <c r="FP33" s="58"/>
      <c r="FQ33" s="58"/>
      <c r="FR33" s="58"/>
      <c r="FS33" s="58"/>
      <c r="FT33" s="58"/>
      <c r="FU33" s="58"/>
      <c r="FV33" s="58"/>
      <c r="FW33" s="58"/>
      <c r="FX33" s="58"/>
      <c r="FY33" s="58"/>
      <c r="FZ33" s="58"/>
      <c r="GA33" s="58"/>
      <c r="GB33" s="58"/>
      <c r="GC33" s="58"/>
      <c r="GD33" s="58"/>
      <c r="GE33" s="58"/>
      <c r="GF33" s="58"/>
      <c r="GG33" s="58"/>
      <c r="GH33" s="58"/>
      <c r="GI33" s="58"/>
      <c r="GJ33" s="58"/>
      <c r="GK33" s="58"/>
    </row>
    <row r="34" spans="3:193" x14ac:dyDescent="0.25">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S34" s="58"/>
      <c r="BT34" s="58"/>
      <c r="BU34" s="58"/>
      <c r="BV34" s="58"/>
      <c r="BW34" s="58"/>
      <c r="BX34" s="58"/>
      <c r="BY34" s="58"/>
      <c r="BZ34" s="58"/>
      <c r="CA34" s="58"/>
      <c r="CB34" s="58"/>
      <c r="CC34" s="58"/>
      <c r="CD34" s="58"/>
      <c r="CE34" s="58"/>
      <c r="CF34" s="58"/>
      <c r="CG34" s="58"/>
      <c r="CH34" s="58"/>
      <c r="CI34" s="58"/>
      <c r="CJ34" s="58"/>
      <c r="CK34" s="58"/>
      <c r="CL34" s="58"/>
      <c r="CM34" s="58"/>
      <c r="CN34" s="58"/>
      <c r="CO34" s="58"/>
      <c r="CP34" s="58"/>
      <c r="CQ34" s="58"/>
      <c r="CR34" s="58"/>
      <c r="CS34" s="58"/>
      <c r="CT34" s="58"/>
      <c r="CU34" s="58"/>
      <c r="CV34" s="58"/>
      <c r="CW34" s="58"/>
      <c r="CX34" s="58"/>
      <c r="CY34" s="58"/>
      <c r="CZ34" s="58"/>
      <c r="DA34" s="58"/>
      <c r="DB34" s="58"/>
      <c r="DC34" s="58"/>
      <c r="DD34" s="58"/>
      <c r="DE34" s="58"/>
      <c r="DF34" s="58"/>
      <c r="DG34" s="58"/>
      <c r="DH34" s="58"/>
      <c r="DI34" s="58"/>
      <c r="DJ34" s="58"/>
      <c r="DK34" s="58"/>
      <c r="DL34" s="58"/>
      <c r="DM34" s="58"/>
      <c r="DN34" s="58"/>
      <c r="DO34" s="58"/>
      <c r="DP34" s="58"/>
      <c r="DQ34" s="58"/>
      <c r="DR34" s="58"/>
      <c r="DS34" s="58"/>
      <c r="DT34" s="58"/>
      <c r="DU34" s="58"/>
      <c r="DV34" s="58"/>
      <c r="DW34" s="58"/>
      <c r="DX34" s="58"/>
      <c r="DY34" s="58"/>
      <c r="DZ34" s="58"/>
      <c r="EA34" s="58"/>
      <c r="EB34" s="58"/>
      <c r="EC34" s="58"/>
      <c r="ED34" s="58"/>
      <c r="EE34" s="58"/>
      <c r="EF34" s="58"/>
      <c r="EG34" s="58"/>
      <c r="EH34" s="58"/>
      <c r="EI34" s="58"/>
      <c r="EJ34" s="58"/>
      <c r="EK34" s="58"/>
      <c r="EL34" s="58"/>
      <c r="EM34" s="58"/>
      <c r="EN34" s="58"/>
      <c r="EO34" s="58"/>
      <c r="EP34" s="58"/>
      <c r="EQ34" s="58"/>
      <c r="ER34" s="58"/>
      <c r="ES34" s="58"/>
      <c r="ET34" s="58"/>
      <c r="EU34" s="58"/>
      <c r="EV34" s="58"/>
      <c r="EW34" s="58"/>
      <c r="EX34" s="58"/>
      <c r="EY34" s="58"/>
      <c r="EZ34" s="58"/>
      <c r="FA34" s="58"/>
      <c r="FB34" s="58"/>
      <c r="FC34" s="58"/>
      <c r="FD34" s="58"/>
      <c r="FE34" s="58"/>
      <c r="FF34" s="58"/>
      <c r="FG34" s="58"/>
      <c r="FH34" s="58"/>
      <c r="FI34" s="58"/>
      <c r="FJ34" s="58"/>
      <c r="FK34" s="58"/>
      <c r="FL34" s="58"/>
      <c r="FM34" s="58"/>
      <c r="FN34" s="58"/>
      <c r="FO34" s="58"/>
      <c r="FP34" s="58"/>
      <c r="FQ34" s="58"/>
      <c r="FR34" s="58"/>
      <c r="FS34" s="58"/>
      <c r="FT34" s="58"/>
      <c r="FU34" s="58"/>
      <c r="FV34" s="58"/>
      <c r="FW34" s="58"/>
      <c r="FX34" s="58"/>
      <c r="FY34" s="58"/>
      <c r="FZ34" s="58"/>
      <c r="GA34" s="58"/>
      <c r="GB34" s="58"/>
      <c r="GC34" s="58"/>
      <c r="GD34" s="58"/>
      <c r="GE34" s="58"/>
      <c r="GF34" s="58"/>
      <c r="GG34" s="58"/>
      <c r="GH34" s="58"/>
      <c r="GI34" s="58"/>
      <c r="GJ34" s="58"/>
      <c r="GK34" s="58"/>
    </row>
  </sheetData>
  <mergeCells count="12">
    <mergeCell ref="C4:GK4"/>
    <mergeCell ref="D10:F10"/>
    <mergeCell ref="K10:M10"/>
    <mergeCell ref="AH10:BE10"/>
    <mergeCell ref="C32:GK32"/>
    <mergeCell ref="C34:GK34"/>
    <mergeCell ref="C5:M5"/>
    <mergeCell ref="C6:M6"/>
    <mergeCell ref="C7:M7"/>
    <mergeCell ref="G13:G14"/>
    <mergeCell ref="C27:F27"/>
    <mergeCell ref="C33:GK33"/>
  </mergeCells>
  <pageMargins left="0.70866141732283472" right="0.70866141732283472" top="0.74803149606299213" bottom="0.74803149606299213" header="0.31496062992125984" footer="0.31496062992125984"/>
  <pageSetup paperSize="9" scale="48" orientation="landscape" horizontalDpi="4294967293" verticalDpi="0" r:id="rId1"/>
  <headerFooter>
    <oddFooter>&amp;C&amp;"-,Fed"&amp;K00B050Lean i kvægbruget
&amp;"-,Normal"&amp;K000000Vibeke Fladkjær Nielsen og Susanne Pejstrup
&amp;G</oddFooter>
  </headerFooter>
  <drawing r:id="rId2"/>
  <legacy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3</vt:i4>
      </vt:variant>
      <vt:variant>
        <vt:lpstr>Nimetyt alueet</vt:lpstr>
      </vt:variant>
      <vt:variant>
        <vt:i4>1</vt:i4>
      </vt:variant>
    </vt:vector>
  </HeadingPairs>
  <TitlesOfParts>
    <vt:vector size="4" baseType="lpstr">
      <vt:lpstr>Ohje</vt:lpstr>
      <vt:lpstr>Laskelma</vt:lpstr>
      <vt:lpstr>Aputaulu</vt:lpstr>
      <vt:lpstr>Aputaulu!Tulostusalue</vt:lpstr>
    </vt:vector>
  </TitlesOfParts>
  <Company>Gefion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Susanne Pejstrup</dc:creator>
  <cp:lastModifiedBy>Inkeri Hennola</cp:lastModifiedBy>
  <cp:lastPrinted>2012-05-13T18:10:20Z</cp:lastPrinted>
  <dcterms:created xsi:type="dcterms:W3CDTF">2012-03-13T21:21:20Z</dcterms:created>
  <dcterms:modified xsi:type="dcterms:W3CDTF">2018-02-16T07:16:10Z</dcterms:modified>
</cp:coreProperties>
</file>